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735" yWindow="735" windowWidth="23955" windowHeight="14385"/>
  </bookViews>
  <sheets>
    <sheet name="GanttChart" sheetId="9" r:id="rId1"/>
    <sheet name="GanttChartPro" sheetId="12" r:id="rId2"/>
    <sheet name="Help" sheetId="6" r:id="rId3"/>
    <sheet name="TermsOfUse" sheetId="11" r:id="rId4"/>
  </sheets>
  <definedNames>
    <definedName name="prevWBS" localSheetId="0">GanttChart!$A1048576</definedName>
    <definedName name="_xlnm.Print_Area" localSheetId="1">GanttChartPro!$A$1:$C$47</definedName>
    <definedName name="_xlnm.Print_Titles" localSheetId="0">GanttChart!$4:$7</definedName>
    <definedName name="valuevx">42.314159</definedName>
    <definedName name="vertex42_copyright" hidden="1">"© 2006-2018 Vertex42 LLC"</definedName>
    <definedName name="vertex42_id" hidden="1">"gantt-chart_L.xlsx"</definedName>
    <definedName name="vertex42_title" hidden="1">"Gantt Chart Template"</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79" i="9"/>
  <c r="I78"/>
  <c r="I77"/>
  <c r="I76"/>
  <c r="I75"/>
  <c r="I74"/>
  <c r="I73"/>
  <c r="I72"/>
  <c r="I70"/>
  <c r="I69"/>
  <c r="I68"/>
  <c r="I67"/>
  <c r="I66"/>
  <c r="I65"/>
  <c r="I64"/>
  <c r="I63"/>
  <c r="F43"/>
  <c r="I43" s="1"/>
  <c r="F42"/>
  <c r="I42" s="1"/>
  <c r="F41"/>
  <c r="I41" s="1"/>
  <c r="F40"/>
  <c r="I40" s="1"/>
  <c r="F39"/>
  <c r="I39" s="1"/>
  <c r="F38"/>
  <c r="I38" s="1"/>
  <c r="F37"/>
  <c r="I37" s="1"/>
  <c r="I36"/>
  <c r="F36"/>
  <c r="F87"/>
  <c r="F16"/>
  <c r="F205" l="1"/>
  <c r="I205" s="1"/>
  <c r="F204"/>
  <c r="I204" s="1"/>
  <c r="F203"/>
  <c r="I203" s="1"/>
  <c r="F202"/>
  <c r="I202" s="1"/>
  <c r="F201"/>
  <c r="I201" s="1"/>
  <c r="I200"/>
  <c r="F200"/>
  <c r="I199"/>
  <c r="F199"/>
  <c r="I198"/>
  <c r="F198"/>
  <c r="F196"/>
  <c r="I196" s="1"/>
  <c r="I195"/>
  <c r="F195"/>
  <c r="I194"/>
  <c r="F194"/>
  <c r="F193"/>
  <c r="I193" s="1"/>
  <c r="F192"/>
  <c r="I192" s="1"/>
  <c r="I191"/>
  <c r="F191"/>
  <c r="F190"/>
  <c r="I190" s="1"/>
  <c r="I189"/>
  <c r="F189"/>
  <c r="F187"/>
  <c r="I187" s="1"/>
  <c r="F186"/>
  <c r="I186" s="1"/>
  <c r="I185"/>
  <c r="F185"/>
  <c r="I184"/>
  <c r="F184"/>
  <c r="F183"/>
  <c r="I183" s="1"/>
  <c r="F182"/>
  <c r="I182" s="1"/>
  <c r="I181"/>
  <c r="F181"/>
  <c r="F180"/>
  <c r="I180" s="1"/>
  <c r="I178"/>
  <c r="F178"/>
  <c r="F177"/>
  <c r="I177" s="1"/>
  <c r="F176"/>
  <c r="I176" s="1"/>
  <c r="I175"/>
  <c r="F175"/>
  <c r="I174"/>
  <c r="F174"/>
  <c r="F173"/>
  <c r="I173" s="1"/>
  <c r="F172"/>
  <c r="I172" s="1"/>
  <c r="I171"/>
  <c r="F171"/>
  <c r="F169"/>
  <c r="I169" s="1"/>
  <c r="F168"/>
  <c r="I168" s="1"/>
  <c r="F167"/>
  <c r="I167" s="1"/>
  <c r="F166"/>
  <c r="I166" s="1"/>
  <c r="F165"/>
  <c r="I165" s="1"/>
  <c r="F164"/>
  <c r="I164" s="1"/>
  <c r="I163"/>
  <c r="F163"/>
  <c r="F162"/>
  <c r="I162" s="1"/>
  <c r="F160"/>
  <c r="I160" s="1"/>
  <c r="F159"/>
  <c r="I159" s="1"/>
  <c r="F158"/>
  <c r="I158" s="1"/>
  <c r="F157"/>
  <c r="I157" s="1"/>
  <c r="F156"/>
  <c r="I156" s="1"/>
  <c r="F155"/>
  <c r="I155" s="1"/>
  <c r="F154"/>
  <c r="I154" s="1"/>
  <c r="I153"/>
  <c r="F153"/>
  <c r="F151"/>
  <c r="I151" s="1"/>
  <c r="F150"/>
  <c r="I150" s="1"/>
  <c r="F149"/>
  <c r="I149" s="1"/>
  <c r="F148"/>
  <c r="I148" s="1"/>
  <c r="I147"/>
  <c r="F147"/>
  <c r="F146"/>
  <c r="I146" s="1"/>
  <c r="F145"/>
  <c r="I145" s="1"/>
  <c r="F144"/>
  <c r="I144" s="1"/>
  <c r="F141"/>
  <c r="I141" s="1"/>
  <c r="F136"/>
  <c r="I136" s="1"/>
  <c r="F132"/>
  <c r="I132" s="1"/>
  <c r="F127"/>
  <c r="I127" s="1"/>
  <c r="F123"/>
  <c r="I123" s="1"/>
  <c r="F118"/>
  <c r="I118" s="1"/>
  <c r="F114"/>
  <c r="I114" s="1"/>
  <c r="F109"/>
  <c r="I109" s="1"/>
  <c r="F105"/>
  <c r="I105" s="1"/>
  <c r="F100"/>
  <c r="I100" s="1"/>
  <c r="F96"/>
  <c r="I96" s="1"/>
  <c r="F91"/>
  <c r="I91" s="1"/>
  <c r="I87"/>
  <c r="F82"/>
  <c r="I82" s="1"/>
  <c r="I55"/>
  <c r="I60"/>
  <c r="F51"/>
  <c r="I51" s="1"/>
  <c r="F46"/>
  <c r="I46" s="1"/>
  <c r="F33"/>
  <c r="I33" s="1"/>
  <c r="F28"/>
  <c r="I28" s="1"/>
  <c r="F24"/>
  <c r="I24" s="1"/>
  <c r="F19"/>
  <c r="I19" s="1"/>
  <c r="F15"/>
  <c r="I15" s="1"/>
  <c r="F10"/>
  <c r="I10" s="1"/>
  <c r="F81"/>
  <c r="I81" s="1"/>
  <c r="F83"/>
  <c r="I83" s="1"/>
  <c r="F84"/>
  <c r="I84" s="1"/>
  <c r="F85"/>
  <c r="I85" s="1"/>
  <c r="F86"/>
  <c r="I86" s="1"/>
  <c r="F88"/>
  <c r="I88" s="1"/>
  <c r="F142"/>
  <c r="I142" s="1"/>
  <c r="F140"/>
  <c r="I140" s="1"/>
  <c r="F139"/>
  <c r="I139" s="1"/>
  <c r="F138"/>
  <c r="I138" s="1"/>
  <c r="F137"/>
  <c r="I137" s="1"/>
  <c r="F135"/>
  <c r="I135" s="1"/>
  <c r="F133"/>
  <c r="I133" s="1"/>
  <c r="F131"/>
  <c r="I131" s="1"/>
  <c r="F130"/>
  <c r="I130" s="1"/>
  <c r="F129"/>
  <c r="I129" s="1"/>
  <c r="F128"/>
  <c r="I128" s="1"/>
  <c r="F126"/>
  <c r="I126" s="1"/>
  <c r="F124"/>
  <c r="I124" s="1"/>
  <c r="F122"/>
  <c r="I122" s="1"/>
  <c r="F121"/>
  <c r="I121" s="1"/>
  <c r="F120"/>
  <c r="I120" s="1"/>
  <c r="F119"/>
  <c r="I119" s="1"/>
  <c r="F117"/>
  <c r="I117" s="1"/>
  <c r="F115"/>
  <c r="I115" s="1"/>
  <c r="F113"/>
  <c r="I113" s="1"/>
  <c r="F112"/>
  <c r="I112" s="1"/>
  <c r="F111"/>
  <c r="I111" s="1"/>
  <c r="F110"/>
  <c r="I110" s="1"/>
  <c r="F108"/>
  <c r="I108" s="1"/>
  <c r="F106"/>
  <c r="I106" s="1"/>
  <c r="F104"/>
  <c r="I104" s="1"/>
  <c r="F103"/>
  <c r="I103" s="1"/>
  <c r="F102"/>
  <c r="I102" s="1"/>
  <c r="F101"/>
  <c r="I101" s="1"/>
  <c r="F99"/>
  <c r="I99" s="1"/>
  <c r="F97"/>
  <c r="I97" s="1"/>
  <c r="F95"/>
  <c r="I95" s="1"/>
  <c r="F94"/>
  <c r="I94" s="1"/>
  <c r="F93"/>
  <c r="I93" s="1"/>
  <c r="F92"/>
  <c r="I92" s="1"/>
  <c r="F90"/>
  <c r="I90" s="1"/>
  <c r="I61"/>
  <c r="I59"/>
  <c r="I58"/>
  <c r="I57"/>
  <c r="I56"/>
  <c r="I54"/>
  <c r="F52"/>
  <c r="I52" s="1"/>
  <c r="F31"/>
  <c r="I31" s="1"/>
  <c r="F23"/>
  <c r="I23" s="1"/>
  <c r="A219"/>
  <c r="F216" l="1"/>
  <c r="F217" s="1"/>
  <c r="I217" s="1"/>
  <c r="F215"/>
  <c r="I215" s="1"/>
  <c r="F218" l="1"/>
  <c r="I218" s="1"/>
  <c r="I216"/>
  <c r="F13" l="1"/>
  <c r="F9"/>
  <c r="I9" s="1"/>
  <c r="K6"/>
  <c r="I13" l="1"/>
  <c r="F11"/>
  <c r="I11" s="1"/>
  <c r="K7"/>
  <c r="K4"/>
  <c r="A8"/>
  <c r="A215"/>
  <c r="A216" s="1"/>
  <c r="A217" s="1"/>
  <c r="A218" s="1"/>
  <c r="F14" l="1"/>
  <c r="I14" s="1"/>
  <c r="I16" l="1"/>
  <c r="L6" l="1"/>
  <c r="F20" l="1"/>
  <c r="I20" s="1"/>
  <c r="F18"/>
  <c r="I18" s="1"/>
  <c r="F29"/>
  <c r="I29" s="1"/>
  <c r="F27"/>
  <c r="I27" s="1"/>
  <c r="F47"/>
  <c r="I47" s="1"/>
  <c r="F45"/>
  <c r="I45" s="1"/>
  <c r="M6"/>
  <c r="F30"/>
  <c r="I30" s="1"/>
  <c r="F48" l="1"/>
  <c r="I48" s="1"/>
  <c r="N6"/>
  <c r="F49" l="1"/>
  <c r="I49" s="1"/>
  <c r="F32"/>
  <c r="I32" s="1"/>
  <c r="O6"/>
  <c r="K5"/>
  <c r="F50" l="1"/>
  <c r="I50" s="1"/>
  <c r="F34"/>
  <c r="I34" s="1"/>
  <c r="F12"/>
  <c r="I12" s="1"/>
  <c r="P6"/>
  <c r="L7"/>
  <c r="Q6" l="1"/>
  <c r="M7"/>
  <c r="R6" l="1"/>
  <c r="N7"/>
  <c r="S6" l="1"/>
  <c r="O7"/>
  <c r="T6" l="1"/>
  <c r="P7"/>
  <c r="U6" l="1"/>
  <c r="Q7"/>
  <c r="V6" l="1"/>
  <c r="R7"/>
  <c r="R5"/>
  <c r="R4"/>
  <c r="W6" l="1"/>
  <c r="S7"/>
  <c r="X6" l="1"/>
  <c r="T7"/>
  <c r="Y6" l="1"/>
  <c r="U7"/>
  <c r="Z6" l="1"/>
  <c r="V7"/>
  <c r="AA6" l="1"/>
  <c r="X7"/>
  <c r="W7"/>
  <c r="AB6" l="1"/>
  <c r="Y5"/>
  <c r="Y4"/>
  <c r="Y7"/>
  <c r="AC6" l="1"/>
  <c r="Z7"/>
  <c r="AD6" l="1"/>
  <c r="AA7"/>
  <c r="AE6" l="1"/>
  <c r="AB7"/>
  <c r="AF6" l="1"/>
  <c r="AC7"/>
  <c r="AG6" l="1"/>
  <c r="AD7"/>
  <c r="AH6" l="1"/>
  <c r="AE7"/>
  <c r="AI6" l="1"/>
  <c r="AF4"/>
  <c r="AF7"/>
  <c r="AF5"/>
  <c r="AJ6" l="1"/>
  <c r="AG7"/>
  <c r="AK6" l="1"/>
  <c r="AH7"/>
  <c r="AL6" l="1"/>
  <c r="AI7"/>
  <c r="AM6" l="1"/>
  <c r="AJ7"/>
  <c r="AN6" l="1"/>
  <c r="AK7"/>
  <c r="AO6" l="1"/>
  <c r="AL7"/>
  <c r="AP6" l="1"/>
  <c r="AM7"/>
  <c r="AM5"/>
  <c r="AM4"/>
  <c r="AQ6" l="1"/>
  <c r="AN7"/>
  <c r="AR6" l="1"/>
  <c r="AO7"/>
  <c r="AS6" l="1"/>
  <c r="AP7"/>
  <c r="AT6" l="1"/>
  <c r="AQ7"/>
  <c r="AU6" l="1"/>
  <c r="AR7"/>
  <c r="AV6" l="1"/>
  <c r="AS7"/>
  <c r="AW6" l="1"/>
  <c r="AT7"/>
  <c r="AT5"/>
  <c r="AT4"/>
  <c r="AX6" l="1"/>
  <c r="AU7"/>
  <c r="AY6" l="1"/>
  <c r="AV7"/>
  <c r="AZ6" l="1"/>
  <c r="AW7"/>
  <c r="BA6" l="1"/>
  <c r="AX7"/>
  <c r="BB6" l="1"/>
  <c r="AY7"/>
  <c r="BC6" l="1"/>
  <c r="AZ7"/>
  <c r="BD6" l="1"/>
  <c r="BA5"/>
  <c r="BA4"/>
  <c r="BA7"/>
  <c r="BE6" l="1"/>
  <c r="BB7"/>
  <c r="BF6" l="1"/>
  <c r="BC7"/>
  <c r="BG6" l="1"/>
  <c r="BD7"/>
  <c r="BH6" l="1"/>
  <c r="BE7"/>
  <c r="BI6" l="1"/>
  <c r="BF7"/>
  <c r="BJ6" l="1"/>
  <c r="BG7"/>
  <c r="BK6" l="1"/>
  <c r="BH4"/>
  <c r="BH7"/>
  <c r="BH5"/>
  <c r="BL6" l="1"/>
  <c r="BI7"/>
  <c r="BM6" l="1"/>
  <c r="BJ7"/>
  <c r="BN6" l="1"/>
  <c r="BO6" s="1"/>
  <c r="BK7"/>
  <c r="BP6" l="1"/>
  <c r="BO5"/>
  <c r="BO7"/>
  <c r="BO4"/>
  <c r="BL7"/>
  <c r="BP7" l="1"/>
  <c r="BQ6"/>
  <c r="BM7"/>
  <c r="BR6" l="1"/>
  <c r="BQ7"/>
  <c r="BN7"/>
  <c r="BS6" l="1"/>
  <c r="BR7"/>
  <c r="A9"/>
  <c r="A10" l="1"/>
  <c r="A11" s="1"/>
  <c r="A12" s="1"/>
  <c r="A13" s="1"/>
  <c r="BS7"/>
  <c r="BT6"/>
  <c r="A14" l="1"/>
  <c r="BT7"/>
  <c r="BU6"/>
  <c r="A15" l="1"/>
  <c r="A16" s="1"/>
  <c r="A17" s="1"/>
  <c r="A18" s="1"/>
  <c r="BU7"/>
  <c r="BV6"/>
  <c r="F21"/>
  <c r="A19" l="1"/>
  <c r="A20" s="1"/>
  <c r="A21" s="1"/>
  <c r="A22" s="1"/>
  <c r="A23" s="1"/>
  <c r="BW6"/>
  <c r="BV7"/>
  <c r="BV5"/>
  <c r="BV4"/>
  <c r="I21"/>
  <c r="F22"/>
  <c r="A24" l="1"/>
  <c r="A25" s="1"/>
  <c r="A26" s="1"/>
  <c r="A27" s="1"/>
  <c r="BW7"/>
  <c r="BX6"/>
  <c r="I22"/>
  <c r="F25"/>
  <c r="I25" s="1"/>
  <c r="A28" l="1"/>
  <c r="A29" s="1"/>
  <c r="A30" s="1"/>
  <c r="A31" s="1"/>
  <c r="A32" s="1"/>
  <c r="BX7"/>
  <c r="BY6"/>
  <c r="A33" l="1"/>
  <c r="A34" s="1"/>
  <c r="BY7"/>
  <c r="BZ6"/>
  <c r="A35" l="1"/>
  <c r="A36" s="1"/>
  <c r="A37" s="1"/>
  <c r="A38" s="1"/>
  <c r="A39" s="1"/>
  <c r="A40" s="1"/>
  <c r="A41" s="1"/>
  <c r="A42" s="1"/>
  <c r="A43" s="1"/>
  <c r="A44" s="1"/>
  <c r="A45" s="1"/>
  <c r="A46" s="1"/>
  <c r="A47" s="1"/>
  <c r="A48" s="1"/>
  <c r="A49" s="1"/>
  <c r="A50" s="1"/>
  <c r="BZ7"/>
  <c r="CA6"/>
  <c r="A51" l="1"/>
  <c r="A52" s="1"/>
  <c r="A53" s="1"/>
  <c r="A54" s="1"/>
  <c r="CA7"/>
  <c r="CB6"/>
  <c r="A55" l="1"/>
  <c r="A56" s="1"/>
  <c r="A57" s="1"/>
  <c r="A58" s="1"/>
  <c r="A59" s="1"/>
  <c r="A60" s="1"/>
  <c r="A61" s="1"/>
  <c r="CB7"/>
  <c r="CC6"/>
  <c r="A62" l="1"/>
  <c r="A63" s="1"/>
  <c r="A64" s="1"/>
  <c r="A65" s="1"/>
  <c r="A66" s="1"/>
  <c r="A67" s="1"/>
  <c r="A68" s="1"/>
  <c r="A69" s="1"/>
  <c r="A70" s="1"/>
  <c r="A71" s="1"/>
  <c r="A72" s="1"/>
  <c r="A73" s="1"/>
  <c r="A74" s="1"/>
  <c r="A75" s="1"/>
  <c r="A76" s="1"/>
  <c r="A77" s="1"/>
  <c r="A78" s="1"/>
  <c r="A79" s="1"/>
  <c r="A80" s="1"/>
  <c r="A81" s="1"/>
  <c r="A82" s="1"/>
  <c r="A83" s="1"/>
  <c r="A84" s="1"/>
  <c r="A85" s="1"/>
  <c r="A86" s="1"/>
  <c r="CD6"/>
  <c r="CC7"/>
  <c r="CC5"/>
  <c r="CC4"/>
  <c r="A87" l="1"/>
  <c r="A88" s="1"/>
  <c r="A89" s="1"/>
  <c r="A90" s="1"/>
  <c r="CD7"/>
  <c r="CE6"/>
  <c r="A91" l="1"/>
  <c r="A92" s="1"/>
  <c r="A93" s="1"/>
  <c r="A94" s="1"/>
  <c r="A95" s="1"/>
  <c r="CF6"/>
  <c r="CE7"/>
  <c r="A96" l="1"/>
  <c r="A97" s="1"/>
  <c r="A98" s="1"/>
  <c r="A99" s="1"/>
  <c r="CG6"/>
  <c r="CF7"/>
  <c r="A100" l="1"/>
  <c r="A101" s="1"/>
  <c r="A102" s="1"/>
  <c r="A103" s="1"/>
  <c r="A104" s="1"/>
  <c r="CG7"/>
  <c r="CH6"/>
  <c r="A105" l="1"/>
  <c r="A106" s="1"/>
  <c r="A107" s="1"/>
  <c r="A108" s="1"/>
  <c r="CI6"/>
  <c r="CH7"/>
  <c r="A109" l="1"/>
  <c r="A110" s="1"/>
  <c r="A111" s="1"/>
  <c r="A112" s="1"/>
  <c r="A113" s="1"/>
  <c r="CI7"/>
  <c r="CJ6"/>
  <c r="A114" l="1"/>
  <c r="A115" s="1"/>
  <c r="A116" s="1"/>
  <c r="A117" s="1"/>
  <c r="CK6"/>
  <c r="CJ5"/>
  <c r="CJ4"/>
  <c r="CJ7"/>
  <c r="A118" l="1"/>
  <c r="A119" s="1"/>
  <c r="A120" s="1"/>
  <c r="A121" s="1"/>
  <c r="A122" s="1"/>
  <c r="CL6"/>
  <c r="CK7"/>
  <c r="A123" l="1"/>
  <c r="A124" s="1"/>
  <c r="A125" s="1"/>
  <c r="A126" s="1"/>
  <c r="CL7"/>
  <c r="CM6"/>
  <c r="A127" l="1"/>
  <c r="A128" s="1"/>
  <c r="A129" s="1"/>
  <c r="A130" s="1"/>
  <c r="A131" s="1"/>
  <c r="CM7"/>
  <c r="CN6"/>
  <c r="A132" l="1"/>
  <c r="A133" s="1"/>
  <c r="A134" s="1"/>
  <c r="A135" s="1"/>
  <c r="CO6"/>
  <c r="CN7"/>
  <c r="A136" l="1"/>
  <c r="A137" s="1"/>
  <c r="A138" s="1"/>
  <c r="A139" s="1"/>
  <c r="A140" s="1"/>
  <c r="CO7"/>
  <c r="CP6"/>
  <c r="A141" l="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0" s="1"/>
  <c r="A201" s="1"/>
  <c r="A202" s="1"/>
  <c r="A203" s="1"/>
  <c r="A204" s="1"/>
  <c r="A205" s="1"/>
  <c r="CP7"/>
  <c r="CQ6"/>
  <c r="CQ7" l="1"/>
  <c r="CR6"/>
  <c r="CQ5"/>
  <c r="CQ4"/>
  <c r="CR7" l="1"/>
  <c r="CS6"/>
  <c r="CT6" l="1"/>
  <c r="CS7"/>
  <c r="CU6" l="1"/>
  <c r="CT7"/>
  <c r="CU7" l="1"/>
  <c r="CV6"/>
  <c r="CV7" l="1"/>
  <c r="CW6"/>
  <c r="CX6" l="1"/>
  <c r="CW7"/>
  <c r="CX4" l="1"/>
  <c r="CX7"/>
  <c r="CX5"/>
  <c r="CY6"/>
  <c r="CY7" l="1"/>
  <c r="CZ6"/>
  <c r="DA6" l="1"/>
  <c r="CZ7"/>
  <c r="DB6" l="1"/>
  <c r="DA7"/>
  <c r="DB7" l="1"/>
  <c r="DC6"/>
  <c r="DC7" l="1"/>
  <c r="DD6"/>
  <c r="DD7" l="1"/>
  <c r="DE6"/>
  <c r="DF6" l="1"/>
  <c r="DE5"/>
  <c r="DE7"/>
  <c r="DE4"/>
  <c r="DF7" l="1"/>
  <c r="DG6"/>
  <c r="DH6" l="1"/>
  <c r="DG7"/>
  <c r="DI6" l="1"/>
  <c r="DH7"/>
  <c r="DI7" l="1"/>
  <c r="DJ6"/>
  <c r="DJ7" l="1"/>
  <c r="DK6"/>
  <c r="DK7" l="1"/>
  <c r="DL6"/>
  <c r="DL7" l="1"/>
  <c r="DM6"/>
  <c r="DL5"/>
  <c r="DL4"/>
  <c r="DN6" l="1"/>
  <c r="DM7"/>
  <c r="DN7" l="1"/>
  <c r="DO6"/>
  <c r="DP6" l="1"/>
  <c r="DO7"/>
  <c r="DQ6" l="1"/>
  <c r="DP7"/>
  <c r="DQ7" l="1"/>
  <c r="DR6"/>
  <c r="DR7" l="1"/>
  <c r="DS6"/>
  <c r="DT6" l="1"/>
  <c r="DS4"/>
  <c r="DS7"/>
  <c r="DS5"/>
  <c r="DU6" l="1"/>
  <c r="DT7"/>
  <c r="DU7" l="1"/>
  <c r="DV6"/>
  <c r="DW6" l="1"/>
  <c r="DV7"/>
  <c r="DX6" l="1"/>
  <c r="DW7"/>
  <c r="DY6" l="1"/>
  <c r="DX7"/>
  <c r="DY7" l="1"/>
  <c r="DZ6"/>
  <c r="DZ5" l="1"/>
  <c r="EA6"/>
  <c r="DZ4"/>
  <c r="DZ7"/>
  <c r="EB6" l="1"/>
  <c r="EA7"/>
  <c r="EB7" l="1"/>
  <c r="EC6"/>
  <c r="EC7" l="1"/>
  <c r="ED6"/>
  <c r="ED7" l="1"/>
  <c r="EE6"/>
  <c r="EF6" l="1"/>
  <c r="EE7"/>
  <c r="EF7" l="1"/>
  <c r="EG6"/>
  <c r="EG5" l="1"/>
  <c r="EG7"/>
  <c r="EG4"/>
  <c r="EH6"/>
  <c r="EI6" l="1"/>
  <c r="EH7"/>
  <c r="EI7" l="1"/>
  <c r="EJ6"/>
  <c r="EK6" l="1"/>
  <c r="EJ7"/>
  <c r="EK7" l="1"/>
  <c r="EL6"/>
  <c r="EM6" l="1"/>
  <c r="EM7" s="1"/>
  <c r="EL7"/>
</calcChain>
</file>

<file path=xl/sharedStrings.xml><?xml version="1.0" encoding="utf-8"?>
<sst xmlns="http://schemas.openxmlformats.org/spreadsheetml/2006/main" count="352" uniqueCount="158">
  <si>
    <t>TEMPLATE ROWS</t>
  </si>
  <si>
    <t>Input Cell</t>
  </si>
  <si>
    <t>Label</t>
  </si>
  <si>
    <t>Getting Started Tips</t>
  </si>
  <si>
    <t>FAQs</t>
  </si>
  <si>
    <t>Q:</t>
  </si>
  <si>
    <t>Creating Task Dependencies</t>
  </si>
  <si>
    <t>Changing the Color of the Bars in the Gantt Chart</t>
  </si>
  <si>
    <t>Using the Template Rows and Choosing a WBS Level</t>
  </si>
  <si>
    <t>A.</t>
  </si>
  <si>
    <t>Enter the date manually (e.g. 1/3/2015)</t>
  </si>
  <si>
    <t>B.</t>
  </si>
  <si>
    <t>Reference the Project Start Date (e.g. =$E$4 )</t>
  </si>
  <si>
    <t>C.</t>
  </si>
  <si>
    <t>Set the Start date to the next Work Day after another task's End date.</t>
  </si>
  <si>
    <t>D.</t>
  </si>
  <si>
    <t>Set the Start date to the next Calendar Day after another task's End date.</t>
  </si>
  <si>
    <t>E.</t>
  </si>
  <si>
    <t>Set the Start date to a number of days before or after another date.</t>
  </si>
  <si>
    <t>Find a row that works, then copy the cells that make up the gantt chart area from that row into the row that is messed up.</t>
  </si>
  <si>
    <t>Gantt Chart Template Pro</t>
  </si>
  <si>
    <t>Learn More About Gantt Chart Template Pro</t>
  </si>
  <si>
    <t>Benefits and Features of Gantt Chart Template Pro</t>
  </si>
  <si>
    <t xml:space="preserve"> - Start date and End date</t>
  </si>
  <si>
    <t xml:space="preserve"> - Start date and Work days</t>
  </si>
  <si>
    <t xml:space="preserve"> - Start date and Calendar days</t>
  </si>
  <si>
    <t>Easily Create Task Dependencies</t>
  </si>
  <si>
    <t>Exclude Holidays from Work Days</t>
  </si>
  <si>
    <r>
      <t>Gantt Chart Template Pro</t>
    </r>
    <r>
      <rPr>
        <sz val="10"/>
        <rFont val="Arial"/>
        <family val="2"/>
      </rPr>
      <t xml:space="preserve"> is similar to this free version, but</t>
    </r>
  </si>
  <si>
    <t>it is more feature-packed. It also comes with other bonus content.</t>
  </si>
  <si>
    <t>Use Work Days as an Input</t>
  </si>
  <si>
    <t>Customize Your Work Week</t>
  </si>
  <si>
    <t>functions that allow you define the work week as something other than Monday-Friday.</t>
  </si>
  <si>
    <t>Simple Color-Coding</t>
  </si>
  <si>
    <t>By default, the Pro version is set up to have you enter Work Days instead of Calendar Days.</t>
  </si>
  <si>
    <t>The expanded set of template rows provides more options for defining the Start date, End date,</t>
  </si>
  <si>
    <t>See the Help worksheet to learn how to use these rows. You can hide these rows before printing.</t>
  </si>
  <si>
    <t>and Duration of tasks. Define a task based on …</t>
  </si>
  <si>
    <t>List holidays and other specific non-working days that you want to exclude from work days.</t>
  </si>
  <si>
    <t>The Pro version includes a column for specifying the color of bars in the chart. For example,</t>
  </si>
  <si>
    <t>you could change the color based on urgency or task lead.</t>
  </si>
  <si>
    <t>Daily, Weekly, or Monthly View</t>
  </si>
  <si>
    <t>The Pro version includes a drop-down next to the Display Week that lets you choose to display</t>
  </si>
  <si>
    <t>the columns in the chart area as days, weeks, or months.</t>
  </si>
  <si>
    <t>Gantt Chart Template Pro for Excel Online</t>
  </si>
  <si>
    <t>Pro version for Excel Online.</t>
  </si>
  <si>
    <t>The following link is a blog post that talks specifically about the</t>
  </si>
  <si>
    <t>https://www.vertex42.com/ExcelTemplates/excel-gantt-chart.html</t>
  </si>
  <si>
    <t>https://www.vertex42.com/licensing/EULA_privateuse.html</t>
  </si>
  <si>
    <t>Learn About Gantt Chart Template Pro</t>
  </si>
  <si>
    <t>Terms of Use</t>
  </si>
  <si>
    <t>Gantt Chart Template, by Vertex42.com</t>
  </si>
  <si>
    <t>© 2006-2018 Vertex42 LLC</t>
  </si>
  <si>
    <t>This spreadsheet template, including all worksheets and associated content is a copyrighted work under the United States and other copyright laws.</t>
  </si>
  <si>
    <r>
      <t xml:space="preserve">You may download the spreadsheet template, make archival copies, and customize the template only for your </t>
    </r>
    <r>
      <rPr>
        <b/>
        <sz val="12"/>
        <rFont val="Arial"/>
        <family val="2"/>
      </rPr>
      <t>personal use or use within your company or organization</t>
    </r>
    <r>
      <rPr>
        <sz val="12"/>
        <rFont val="Arial"/>
        <family val="2"/>
      </rPr>
      <t xml:space="preserve"> and </t>
    </r>
    <r>
      <rPr>
        <b/>
        <sz val="12"/>
        <rFont val="Arial"/>
        <family val="2"/>
      </rPr>
      <t>not</t>
    </r>
    <r>
      <rPr>
        <sz val="12"/>
        <rFont val="Arial"/>
        <family val="2"/>
      </rPr>
      <t xml:space="preserve"> for resale or public sharing.</t>
    </r>
  </si>
  <si>
    <t>You may not remove or alter any Vertex42 logo, trademark, copyright, disclaimer, brand, terms of use, attribution, or other proprietary notices or marks within the template.</t>
  </si>
  <si>
    <t>The template and any file, document, or other work including or derived from the template may NOT be sold, distributed, published to an online gallery, hosted on a website, or placed on any server in a way that makes it available to the general public.</t>
  </si>
  <si>
    <r>
      <rPr>
        <b/>
        <sz val="12"/>
        <rFont val="Arial"/>
        <family val="2"/>
      </rPr>
      <t>Limited Private Sharing and Other Allowed Uses</t>
    </r>
    <r>
      <rPr>
        <sz val="12"/>
        <rFont val="Arial"/>
        <family val="2"/>
      </rPr>
      <t>: See the complete license agreement to learn more about how you may or may not use this template.</t>
    </r>
  </si>
  <si>
    <t>View the Complete License Agreement</t>
  </si>
  <si>
    <t>Watch Demo Videos of the Pro Version on Vertex42.com</t>
  </si>
  <si>
    <t>Please read the license agreement in the TermsOfUse worksheet to learn how you may or may not use and share this spreadsheet.</t>
  </si>
  <si>
    <t xml:space="preserve"> . [ Level 2 Task ]</t>
  </si>
  <si>
    <t xml:space="preserve"> . . [ Level 3 Task ]</t>
  </si>
  <si>
    <t xml:space="preserve"> . . . [ Level 4 Task ]</t>
  </si>
  <si>
    <t>PREDECESSOR</t>
  </si>
  <si>
    <t xml:space="preserve">Display Week </t>
  </si>
  <si>
    <t xml:space="preserve">Project Start Date </t>
  </si>
  <si>
    <t>[ Level 1 Task or Phase ]</t>
  </si>
  <si>
    <t>This Gantt Chart Template provides an easy way to create a simple project schedule. You only need to know some basic spreadsheet operations, such as how to insert, delete, copy and paste rows and cells. For more advanced uses, such as defining task dependencies, you will need to know how to enter formulas.</t>
  </si>
  <si>
    <t>• Some of the labels include cell comments to provide extra information.</t>
  </si>
  <si>
    <t>• Define the task start date and duration (days) by editing the light green cells.</t>
  </si>
  <si>
    <t>• [Bracketed Text] is meant to be edited, like the project title and task descriptions.</t>
  </si>
  <si>
    <t>• If you see "#####" in a cell, widen the column to display the cell contents.</t>
  </si>
  <si>
    <t>• To adjust the range of dates shown in the Gantt chart, change the Display Week number.</t>
  </si>
  <si>
    <r>
      <t xml:space="preserve">• </t>
    </r>
    <r>
      <rPr>
        <b/>
        <sz val="11"/>
        <color rgb="FFFF0000"/>
        <rFont val="Arial"/>
        <family val="2"/>
      </rPr>
      <t>Backup</t>
    </r>
    <r>
      <rPr>
        <sz val="11"/>
        <color rgb="FFFF0000"/>
        <rFont val="Arial"/>
        <family val="2"/>
      </rPr>
      <t xml:space="preserve"> your file regularly to avoid losing data! Excel files get corrupted occasionally.</t>
    </r>
  </si>
  <si>
    <t>Inserting New Tasks (Rows)</t>
  </si>
  <si>
    <t>• Insert a new blank row by right-clicking on the row number and selecting Insert.</t>
  </si>
  <si>
    <t>• Copy a row from the set of template rows at the bottom of the worksheet.</t>
  </si>
  <si>
    <t>• With the new blank row selected, press Ctrl+d to copy the formulas and formatting down from the row above OR use the row drag handle to copy the formulas and formatting down.</t>
  </si>
  <si>
    <t>About This Template</t>
  </si>
  <si>
    <t>Be sure to read the Getting Started Tips below. Watching the video demos for Gantt Chart Template Pro may also help you see how to use the spreadsheet.</t>
  </si>
  <si>
    <t>• The Project Start Date is used to define the first week shown in the gantt chart.</t>
  </si>
  <si>
    <t>• Insert new tasks using one of the methods listed below.</t>
  </si>
  <si>
    <r>
      <t xml:space="preserve">When inserting and deleting tasks, you need to insert and delete </t>
    </r>
    <r>
      <rPr>
        <b/>
        <sz val="11"/>
        <rFont val="Arial"/>
        <family val="2"/>
      </rPr>
      <t>entire rows</t>
    </r>
    <r>
      <rPr>
        <sz val="11"/>
        <rFont val="Arial"/>
        <family val="2"/>
      </rPr>
      <t>. Some columns contain formulas (such as the End Date and the Work Days columns), so these formulas need to copied to the newly inserted rows.</t>
    </r>
  </si>
  <si>
    <t>METHOD 2</t>
  </si>
  <si>
    <t>• Right-click on the row where you want to insert the new task and select Insert Copied Cells.</t>
  </si>
  <si>
    <t>Help improve Excel by voting on a suggestion to fix this problem.</t>
  </si>
  <si>
    <t>METHOD 1 (recommended)</t>
  </si>
  <si>
    <t>You can either copy/paste/insert these template rows via Method 2 as explained above, OR you can just copy/paste the desired WBS cell when you want to change the WBS level.</t>
  </si>
  <si>
    <t>The set of template rows at the bottom of the Gantt Chart worksheet provide examples of different ways to format and define tasks for different WBS levels.</t>
  </si>
  <si>
    <t>Each different WBS level uses a different formula in the WBS column.</t>
  </si>
  <si>
    <t>If you leave a blank cell above a WBS number, the numbering will reset to 1.x.x. The formulas are meant for convenience, but you can manually enter the WBS numbers if you want to.</t>
  </si>
  <si>
    <t>You can indent the task description for sub-tasks by entering leading spaces or using the Indent feature in Excel.</t>
  </si>
  <si>
    <r>
      <t>• Use the formula =WORKDAY(</t>
    </r>
    <r>
      <rPr>
        <i/>
        <sz val="11"/>
        <rFont val="Arial"/>
        <family val="2"/>
      </rPr>
      <t>enddate</t>
    </r>
    <r>
      <rPr>
        <sz val="11"/>
        <rFont val="Arial"/>
        <family val="2"/>
      </rPr>
      <t xml:space="preserve">,1) where </t>
    </r>
    <r>
      <rPr>
        <i/>
        <sz val="11"/>
        <rFont val="Arial"/>
        <family val="2"/>
      </rPr>
      <t>enddate</t>
    </r>
    <r>
      <rPr>
        <sz val="11"/>
        <rFont val="Arial"/>
        <family val="2"/>
      </rPr>
      <t xml:space="preserve"> is the reference to the End date of a predecessor task.</t>
    </r>
  </si>
  <si>
    <r>
      <t>• For multiple predecessors, the formula would be =MAX(WORKDAY(</t>
    </r>
    <r>
      <rPr>
        <i/>
        <sz val="11"/>
        <rFont val="Arial"/>
        <family val="2"/>
      </rPr>
      <t>enddate1</t>
    </r>
    <r>
      <rPr>
        <sz val="11"/>
        <rFont val="Arial"/>
        <family val="2"/>
      </rPr>
      <t>,1),WORKDAY(</t>
    </r>
    <r>
      <rPr>
        <i/>
        <sz val="11"/>
        <rFont val="Arial"/>
        <family val="2"/>
      </rPr>
      <t>enddate2</t>
    </r>
    <r>
      <rPr>
        <sz val="11"/>
        <rFont val="Arial"/>
        <family val="2"/>
      </rPr>
      <t>,1))</t>
    </r>
  </si>
  <si>
    <r>
      <t>• This formula is very simple: =</t>
    </r>
    <r>
      <rPr>
        <i/>
        <sz val="11"/>
        <rFont val="Arial"/>
        <family val="2"/>
      </rPr>
      <t>enddate</t>
    </r>
    <r>
      <rPr>
        <sz val="11"/>
        <rFont val="Arial"/>
        <family val="2"/>
      </rPr>
      <t>+1</t>
    </r>
  </si>
  <si>
    <r>
      <t>• For multiple predecessors, the formula would be =MAX(</t>
    </r>
    <r>
      <rPr>
        <i/>
        <sz val="11"/>
        <rFont val="Arial"/>
        <family val="2"/>
      </rPr>
      <t>enddate1</t>
    </r>
    <r>
      <rPr>
        <sz val="11"/>
        <rFont val="Arial"/>
        <family val="2"/>
      </rPr>
      <t>,</t>
    </r>
    <r>
      <rPr>
        <i/>
        <sz val="11"/>
        <rFont val="Arial"/>
        <family val="2"/>
      </rPr>
      <t>enddate2</t>
    </r>
    <r>
      <rPr>
        <sz val="11"/>
        <rFont val="Arial"/>
        <family val="2"/>
      </rPr>
      <t>,</t>
    </r>
    <r>
      <rPr>
        <i/>
        <sz val="11"/>
        <rFont val="Arial"/>
        <family val="2"/>
      </rPr>
      <t>enddate3</t>
    </r>
    <r>
      <rPr>
        <sz val="11"/>
        <rFont val="Arial"/>
        <family val="2"/>
      </rPr>
      <t>)+1</t>
    </r>
  </si>
  <si>
    <r>
      <t>• This formula is just like the one in C or D, except that in place of the "1" you enter the number of days, such as =WORKDAY(</t>
    </r>
    <r>
      <rPr>
        <i/>
        <sz val="11"/>
        <rFont val="Arial"/>
        <family val="2"/>
      </rPr>
      <t>enddate</t>
    </r>
    <r>
      <rPr>
        <sz val="11"/>
        <rFont val="Arial"/>
        <family val="2"/>
      </rPr>
      <t>,5) or =WORKDAY(</t>
    </r>
    <r>
      <rPr>
        <i/>
        <sz val="11"/>
        <rFont val="Arial"/>
        <family val="2"/>
      </rPr>
      <t>startdate</t>
    </r>
    <r>
      <rPr>
        <sz val="11"/>
        <rFont val="Arial"/>
        <family val="2"/>
      </rPr>
      <t>,-5)</t>
    </r>
  </si>
  <si>
    <t>F.</t>
  </si>
  <si>
    <t>Use a lookup formula and the Predecessor column to define the start date.</t>
  </si>
  <si>
    <t>[The formulas for using this method are built into Gantt Chart Template Pro]</t>
  </si>
  <si>
    <t>[Advanced] The Gantt Chart is created using conditional formatting, so you can modify the conditional formatting rules to change the format to a different color. The Pro version includes a column where you can change the color by entering a color code ("b"=blue, "g"=green, etc.)</t>
  </si>
  <si>
    <r>
      <t xml:space="preserve">How do I enter the </t>
    </r>
    <r>
      <rPr>
        <b/>
        <sz val="11"/>
        <color theme="4" tint="-0.249977111117893"/>
        <rFont val="Arial"/>
        <family val="2"/>
      </rPr>
      <t>Work Days</t>
    </r>
    <r>
      <rPr>
        <sz val="11"/>
        <color theme="4" tint="-0.249977111117893"/>
        <rFont val="Arial"/>
        <family val="2"/>
      </rPr>
      <t xml:space="preserve"> instead of </t>
    </r>
    <r>
      <rPr>
        <b/>
        <sz val="11"/>
        <color theme="4" tint="-0.249977111117893"/>
        <rFont val="Arial"/>
        <family val="2"/>
      </rPr>
      <t>Calendar Days</t>
    </r>
    <r>
      <rPr>
        <sz val="11"/>
        <color theme="4" tint="-0.249977111117893"/>
        <rFont val="Arial"/>
        <family val="2"/>
      </rPr>
      <t>?</t>
    </r>
  </si>
  <si>
    <t>The %Complete for a group of tasks can be calculated from its sub tasks using the formula below, where "workdays" is a reference to the range of work day values and "complete" is a reference to the %complete for each of the subtasks.</t>
  </si>
  <si>
    <t>Entering work days instead of calendar days is a feature of the Pro version. There is nothing in the free version preventing you from entering your own formulas, though.</t>
  </si>
  <si>
    <r>
      <t>=SUMPRODUCT(</t>
    </r>
    <r>
      <rPr>
        <i/>
        <sz val="11"/>
        <rFont val="Arial"/>
        <family val="2"/>
      </rPr>
      <t>workdays</t>
    </r>
    <r>
      <rPr>
        <sz val="11"/>
        <rFont val="Arial"/>
        <family val="2"/>
      </rPr>
      <t>,</t>
    </r>
    <r>
      <rPr>
        <i/>
        <sz val="11"/>
        <rFont val="Arial"/>
        <family val="2"/>
      </rPr>
      <t>complete</t>
    </r>
    <r>
      <rPr>
        <sz val="11"/>
        <rFont val="Arial"/>
        <family val="2"/>
      </rPr>
      <t>)/SUM(</t>
    </r>
    <r>
      <rPr>
        <i/>
        <sz val="11"/>
        <rFont val="Arial"/>
        <family val="2"/>
      </rPr>
      <t>workdays</t>
    </r>
    <r>
      <rPr>
        <sz val="11"/>
        <rFont val="Arial"/>
        <family val="2"/>
      </rPr>
      <t>)</t>
    </r>
  </si>
  <si>
    <t>Example: Let's say you have 3 sub tasks that are 10 days, 12 days, and 14 days long, respectively. If the first subtask is 50% complete and the others are 25% complete, you could calculate the overall percent complete for the group as: =(10*50%+12*25%+14*25%)/(10+12+14).</t>
  </si>
  <si>
    <r>
      <t xml:space="preserve">How do I change the </t>
    </r>
    <r>
      <rPr>
        <b/>
        <sz val="11"/>
        <color theme="4" tint="-0.249977111117893"/>
        <rFont val="Arial"/>
        <family val="2"/>
      </rPr>
      <t>Print Settings</t>
    </r>
    <r>
      <rPr>
        <sz val="11"/>
        <color theme="4" tint="-0.249977111117893"/>
        <rFont val="Arial"/>
        <family val="2"/>
      </rPr>
      <t>? (Excel 2010, 2013)</t>
    </r>
  </si>
  <si>
    <t>You will need to add columns to the right of the Gantt Chart via copy/paste. Copy and paste the columns in groups of 7. Afterwards, you will also probably need to update the print area.</t>
  </si>
  <si>
    <r>
      <t>In the Start column, use the formula =MIN(</t>
    </r>
    <r>
      <rPr>
        <i/>
        <sz val="11"/>
        <color rgb="FF000000"/>
        <rFont val="Arial"/>
        <family val="2"/>
      </rPr>
      <t>range_of_start_dates</t>
    </r>
    <r>
      <rPr>
        <sz val="11"/>
        <color rgb="FF000000"/>
        <rFont val="Arial"/>
        <family val="2"/>
      </rPr>
      <t>)</t>
    </r>
  </si>
  <si>
    <r>
      <t>In the End column, use the formula =MAX(</t>
    </r>
    <r>
      <rPr>
        <i/>
        <sz val="11"/>
        <color rgb="FF000000"/>
        <rFont val="Arial"/>
        <family val="2"/>
      </rPr>
      <t>range_of_end_dates</t>
    </r>
    <r>
      <rPr>
        <sz val="11"/>
        <color rgb="FF000000"/>
        <rFont val="Arial"/>
        <family val="2"/>
      </rPr>
      <t>)</t>
    </r>
  </si>
  <si>
    <r>
      <t>In the Days column, use the formula =</t>
    </r>
    <r>
      <rPr>
        <i/>
        <sz val="11"/>
        <color rgb="FF000000"/>
        <rFont val="Arial"/>
        <family val="2"/>
      </rPr>
      <t>end_date</t>
    </r>
    <r>
      <rPr>
        <sz val="11"/>
        <color rgb="FF000000"/>
        <rFont val="Arial"/>
        <family val="2"/>
      </rPr>
      <t>-</t>
    </r>
    <r>
      <rPr>
        <i/>
        <sz val="11"/>
        <color rgb="FF000000"/>
        <rFont val="Arial"/>
        <family val="2"/>
      </rPr>
      <t>start_date</t>
    </r>
    <r>
      <rPr>
        <sz val="11"/>
        <color rgb="FF000000"/>
        <rFont val="Arial"/>
        <family val="2"/>
      </rPr>
      <t>+1</t>
    </r>
  </si>
  <si>
    <t>Help</t>
  </si>
  <si>
    <r>
      <t xml:space="preserve">How do I increase the </t>
    </r>
    <r>
      <rPr>
        <b/>
        <sz val="11"/>
        <color theme="4" tint="-0.249977111117893"/>
        <rFont val="Arial"/>
        <family val="2"/>
      </rPr>
      <t>range of dates</t>
    </r>
    <r>
      <rPr>
        <sz val="11"/>
        <color theme="4" tint="-0.249977111117893"/>
        <rFont val="Arial"/>
        <family val="2"/>
      </rPr>
      <t xml:space="preserve"> displayed in the Gantt chart?</t>
    </r>
  </si>
  <si>
    <r>
      <t xml:space="preserve">How do I create a summary row that shows the </t>
    </r>
    <r>
      <rPr>
        <b/>
        <sz val="11"/>
        <color theme="4" tint="-0.249977111117893"/>
        <rFont val="Arial"/>
        <family val="2"/>
      </rPr>
      <t>MIN</t>
    </r>
    <r>
      <rPr>
        <sz val="11"/>
        <color theme="4" tint="-0.249977111117893"/>
        <rFont val="Arial"/>
        <family val="2"/>
      </rPr>
      <t xml:space="preserve"> and </t>
    </r>
    <r>
      <rPr>
        <b/>
        <sz val="11"/>
        <color theme="4" tint="-0.249977111117893"/>
        <rFont val="Arial"/>
        <family val="2"/>
      </rPr>
      <t>MAX</t>
    </r>
    <r>
      <rPr>
        <sz val="11"/>
        <color theme="4" tint="-0.249977111117893"/>
        <rFont val="Arial"/>
        <family val="2"/>
      </rPr>
      <t xml:space="preserve"> dates for all sub-tasks?</t>
    </r>
  </si>
  <si>
    <r>
      <t xml:space="preserve">How do I calculate the </t>
    </r>
    <r>
      <rPr>
        <b/>
        <sz val="11"/>
        <color theme="4" tint="-0.249977111117893"/>
        <rFont val="Arial"/>
        <family val="2"/>
      </rPr>
      <t>%Complete</t>
    </r>
    <r>
      <rPr>
        <sz val="11"/>
        <color theme="4" tint="-0.249977111117893"/>
        <rFont val="Arial"/>
        <family val="2"/>
      </rPr>
      <t xml:space="preserve"> for an entire category of tasks?</t>
    </r>
  </si>
  <si>
    <r>
      <t xml:space="preserve">I've </t>
    </r>
    <r>
      <rPr>
        <b/>
        <sz val="11"/>
        <color theme="4" tint="-0.249977111117893"/>
        <rFont val="Arial"/>
        <family val="2"/>
      </rPr>
      <t>messed up</t>
    </r>
    <r>
      <rPr>
        <sz val="11"/>
        <color theme="4" tint="-0.249977111117893"/>
        <rFont val="Arial"/>
        <family val="2"/>
      </rPr>
      <t xml:space="preserve"> the chart area somehow. How do I fix it?</t>
    </r>
  </si>
  <si>
    <t>Though you can still use your own formulas for creating task dependencies, the Pro version</t>
  </si>
  <si>
    <t>includes template rows that calculate the Start date based on the WBS number that you enter</t>
  </si>
  <si>
    <t>in the Predecessor column.</t>
  </si>
  <si>
    <t>The versions designed for Excel 2010+ use the WORKDAY.INTL() and NETWORKDAYS.INTL()</t>
  </si>
  <si>
    <r>
      <t xml:space="preserve">How do I calculate Calendar Days after entering the </t>
    </r>
    <r>
      <rPr>
        <b/>
        <sz val="11"/>
        <color theme="4" tint="-0.249977111117893"/>
        <rFont val="Arial"/>
        <family val="2"/>
      </rPr>
      <t>Start and End Dates</t>
    </r>
    <r>
      <rPr>
        <sz val="11"/>
        <color theme="4" tint="-0.249977111117893"/>
        <rFont val="Arial"/>
        <family val="2"/>
      </rPr>
      <t>?</t>
    </r>
  </si>
  <si>
    <t>Method 2 will work, but Excel will split/fracture/duplicate conditional formatting rules rather than merging the rules. This can cause inefficiencies in very large and heavily modified files.</t>
  </si>
  <si>
    <t>You can enter the Start date manually, or define task dependencies using a formula. Below are some common options for defining the Start date:</t>
  </si>
  <si>
    <t>Select the entire range of cells you want to print and go to File &gt; Print Area &gt; Set Print Area. Then go to File &gt; Page Setup or File &gt; Print Preview and adjust the Scaling, Margins, and Page Orientation as desired.</t>
  </si>
  <si>
    <r>
      <t>You can calculate the duration in calendar days (including both start and end dates) using the formula =</t>
    </r>
    <r>
      <rPr>
        <i/>
        <sz val="11"/>
        <rFont val="Arial"/>
        <family val="2"/>
      </rPr>
      <t>enddate</t>
    </r>
    <r>
      <rPr>
        <sz val="11"/>
        <rFont val="Arial"/>
        <family val="2"/>
      </rPr>
      <t>-</t>
    </r>
    <r>
      <rPr>
        <i/>
        <sz val="11"/>
        <rFont val="Arial"/>
        <family val="2"/>
      </rPr>
      <t>startdate</t>
    </r>
    <r>
      <rPr>
        <sz val="11"/>
        <rFont val="Arial"/>
        <family val="2"/>
      </rPr>
      <t>+1</t>
    </r>
  </si>
  <si>
    <t>Razrada crteza</t>
  </si>
  <si>
    <t>Evelin</t>
  </si>
  <si>
    <t>Montaza</t>
  </si>
  <si>
    <t>Zavarivanje</t>
  </si>
  <si>
    <t>Sjecenje (plazme + zaga)</t>
  </si>
  <si>
    <t>NALOZI</t>
  </si>
  <si>
    <t>R.BR.</t>
  </si>
  <si>
    <t>KRAJ</t>
  </si>
  <si>
    <t>POCETAK</t>
  </si>
  <si>
    <t>DANA</t>
  </si>
  <si>
    <t>RN</t>
  </si>
  <si>
    <t>RADNIH DANA</t>
  </si>
  <si>
    <t>% URADENO</t>
  </si>
  <si>
    <t>La-Mija</t>
  </si>
  <si>
    <t>Anisa</t>
  </si>
  <si>
    <t>Dolazak materijala</t>
  </si>
  <si>
    <t>Upit za materijal</t>
  </si>
  <si>
    <t>Otprema</t>
  </si>
  <si>
    <t>AKZ / Cincanje</t>
  </si>
  <si>
    <t>SERENISSIMA - RN 152/2019 - NAR.: 17-05 (GRFD) - Datum isporuke: nepoznat</t>
  </si>
  <si>
    <t>NALOG VODI</t>
  </si>
  <si>
    <t>CNI - RN 139/2020 - NAR.: CNI20-OR083 (Ogradice 8.65t) - Datum isporuke: 01.03.2021</t>
  </si>
  <si>
    <t>CNI - RN 138/2020 - NAR.: CNI20-OR082 (Ogradice 8.65t) - Datum isporuke: 30.07.2020</t>
  </si>
  <si>
    <t>OCS - RN 122 - NAR.: 224074/FC - (PLATFORME): Datum isporuke: 23.06.2020</t>
  </si>
  <si>
    <t>/</t>
  </si>
  <si>
    <t>CNI - RN 309/2019 - NAR.: CNI19-OR177 (INOX CIJEVI) - Datum isporuke: 04.05.2020 (pomjeren datum zbog COVID-19 - 11.06.2020)</t>
  </si>
  <si>
    <t>CNI - RN 15/2020 - NAR.: CNI20-OR012 (Ogradice 8t) - Datum isporuke: 27.03.2020 (pomjeren datum zbog COVID-19)(nalog zavrsen)</t>
  </si>
  <si>
    <r>
      <t xml:space="preserve">GRANZIERO - RN 685/2019 - NAR.: 685/2019 - (PLATFORME) - Datum isporuke: </t>
    </r>
    <r>
      <rPr>
        <b/>
        <sz val="11"/>
        <color rgb="FFFF0000"/>
        <rFont val="Arial"/>
        <family val="2"/>
        <scheme val="minor"/>
      </rPr>
      <t>Lot2(24.3t):30.04.2020</t>
    </r>
    <r>
      <rPr>
        <b/>
        <sz val="11"/>
        <rFont val="Arial"/>
        <family val="2"/>
        <scheme val="minor"/>
      </rPr>
      <t xml:space="preserve"> - zbog kasnjenja crteza rokovi se ne mogu ispostovati</t>
    </r>
  </si>
  <si>
    <r>
      <t xml:space="preserve">GRANZIERO - RN 685/2019 - NAR.: 685/2019 - (PLATFORME) - Datum isporuke: </t>
    </r>
    <r>
      <rPr>
        <b/>
        <sz val="11"/>
        <color rgb="FFFF0000"/>
        <rFont val="Arial"/>
        <family val="2"/>
        <scheme val="minor"/>
      </rPr>
      <t>Lot3(46t):30.05.2020</t>
    </r>
    <r>
      <rPr>
        <b/>
        <sz val="11"/>
        <rFont val="Arial"/>
        <family val="2"/>
        <scheme val="minor"/>
      </rPr>
      <t xml:space="preserve"> - zbog kasnjenja crteza rokovi se ne mogu ispostovati</t>
    </r>
  </si>
  <si>
    <r>
      <t xml:space="preserve">GRANZIERO - RN 99/2020 - NAR.: 153/2020 - (PLATFORME 93t) - Datum isporuke: </t>
    </r>
    <r>
      <rPr>
        <b/>
        <sz val="11"/>
        <color rgb="FFFF0000"/>
        <rFont val="Arial"/>
        <family val="2"/>
        <scheme val="minor"/>
      </rPr>
      <t>Lot1(52t):28.06.2020</t>
    </r>
    <r>
      <rPr>
        <b/>
        <sz val="11"/>
        <rFont val="Arial"/>
        <family val="2"/>
        <scheme val="minor"/>
      </rPr>
      <t xml:space="preserve"> (nisu poslani crtezi)</t>
    </r>
  </si>
  <si>
    <r>
      <t xml:space="preserve">GRANZIERO - RN 99/2020 - NAR.: 153/2020 - (PLATFORME 93t) - Datum isporuke: </t>
    </r>
    <r>
      <rPr>
        <b/>
        <sz val="11"/>
        <color rgb="FFFF0000"/>
        <rFont val="Arial"/>
        <family val="2"/>
        <scheme val="minor"/>
      </rPr>
      <t>Lot2(20t):10.07.2020</t>
    </r>
    <r>
      <rPr>
        <b/>
        <sz val="11"/>
        <rFont val="Arial"/>
        <family val="2"/>
        <scheme val="minor"/>
      </rPr>
      <t xml:space="preserve"> (nisu poslani crtezi)</t>
    </r>
  </si>
  <si>
    <r>
      <t xml:space="preserve">GRANZIERO - RN 99/2020 - NAR.: 153/2020 - (PLATFORME 93t) - Datum isporuke: </t>
    </r>
    <r>
      <rPr>
        <b/>
        <sz val="11"/>
        <color rgb="FFFF0000"/>
        <rFont val="Arial"/>
        <family val="2"/>
        <scheme val="minor"/>
      </rPr>
      <t>Lot3(21t):28.07.2020</t>
    </r>
    <r>
      <rPr>
        <b/>
        <sz val="11"/>
        <rFont val="Arial"/>
        <family val="2"/>
        <scheme val="minor"/>
      </rPr>
      <t xml:space="preserve"> (nisu poslani crtezi)</t>
    </r>
  </si>
</sst>
</file>

<file path=xl/styles.xml><?xml version="1.0" encoding="utf-8"?>
<styleSheet xmlns="http://schemas.openxmlformats.org/spreadsheetml/2006/main">
  <numFmts count="5">
    <numFmt numFmtId="164" formatCode="m/d/yyyy\ \(dddd\)"/>
    <numFmt numFmtId="165" formatCode="ddd\ m/dd/yy"/>
    <numFmt numFmtId="166" formatCode="d"/>
    <numFmt numFmtId="167" formatCode="d\ mmm\ yyyy"/>
    <numFmt numFmtId="168" formatCode="[$-1141A]d\.\ m\.\ yyyy\.;@"/>
  </numFmts>
  <fonts count="63">
    <font>
      <sz val="10"/>
      <name val="Arial"/>
    </font>
    <font>
      <sz val="10"/>
      <name val="Arial"/>
      <family val="2"/>
    </font>
    <font>
      <u/>
      <sz val="10"/>
      <color indexed="12"/>
      <name val="Arial"/>
      <family val="2"/>
    </font>
    <font>
      <sz val="8"/>
      <name val="Arial"/>
      <family val="2"/>
    </font>
    <font>
      <b/>
      <sz val="12"/>
      <name val="Arial"/>
      <family val="2"/>
    </font>
    <font>
      <sz val="10"/>
      <name val="Arial"/>
      <family val="2"/>
    </font>
    <font>
      <b/>
      <sz val="10"/>
      <name val="Arial"/>
      <family val="2"/>
    </font>
    <font>
      <sz val="14"/>
      <color indexed="56"/>
      <name val="Arial"/>
      <family val="2"/>
    </font>
    <font>
      <sz val="7"/>
      <color indexed="55"/>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53"/>
      <name val="Calibri"/>
      <family val="2"/>
    </font>
    <font>
      <sz val="11"/>
      <color indexed="50"/>
      <name val="Calibri"/>
      <family val="2"/>
    </font>
    <font>
      <sz val="11"/>
      <color indexed="59"/>
      <name val="Calibri"/>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2"/>
      <name val="Arial"/>
      <family val="2"/>
    </font>
    <font>
      <u/>
      <sz val="12"/>
      <color indexed="12"/>
      <name val="Arial"/>
      <family val="2"/>
    </font>
    <font>
      <sz val="18"/>
      <color theme="3"/>
      <name val="Arial"/>
      <family val="2"/>
    </font>
    <font>
      <sz val="18"/>
      <color theme="4" tint="-0.249977111117893"/>
      <name val="Arial"/>
      <family val="2"/>
    </font>
    <font>
      <b/>
      <sz val="12"/>
      <color theme="4" tint="-0.249977111117893"/>
      <name val="Arial"/>
      <family val="2"/>
    </font>
    <font>
      <u/>
      <sz val="14"/>
      <color indexed="12"/>
      <name val="Arial"/>
      <family val="2"/>
    </font>
    <font>
      <i/>
      <sz val="8"/>
      <name val="Arial"/>
      <family val="2"/>
    </font>
    <font>
      <b/>
      <sz val="11"/>
      <name val="Arial"/>
      <family val="2"/>
    </font>
    <font>
      <u/>
      <sz val="11"/>
      <color indexed="12"/>
      <name val="Arial"/>
      <family val="2"/>
    </font>
    <font>
      <sz val="9"/>
      <name val="Arial"/>
      <family val="2"/>
      <scheme val="minor"/>
    </font>
    <font>
      <sz val="10"/>
      <name val="Arial"/>
      <family val="1"/>
      <scheme val="major"/>
    </font>
    <font>
      <sz val="10"/>
      <name val="Arial"/>
      <family val="2"/>
      <scheme val="minor"/>
    </font>
    <font>
      <b/>
      <sz val="11"/>
      <name val="Arial"/>
      <family val="2"/>
      <scheme val="minor"/>
    </font>
    <font>
      <sz val="9"/>
      <color rgb="FF000000"/>
      <name val="Arial"/>
      <family val="2"/>
      <scheme val="minor"/>
    </font>
    <font>
      <b/>
      <sz val="10"/>
      <color rgb="FF000000"/>
      <name val="Arial"/>
      <family val="2"/>
      <scheme val="minor"/>
    </font>
    <font>
      <sz val="10"/>
      <color rgb="FF000000"/>
      <name val="Arial"/>
      <family val="2"/>
      <scheme val="minor"/>
    </font>
    <font>
      <sz val="8"/>
      <name val="Arial"/>
      <family val="2"/>
      <scheme val="minor"/>
    </font>
    <font>
      <sz val="11"/>
      <name val="Arial"/>
      <family val="2"/>
      <scheme val="minor"/>
    </font>
    <font>
      <sz val="14"/>
      <name val="Arial"/>
      <family val="2"/>
      <scheme val="minor"/>
    </font>
    <font>
      <sz val="14"/>
      <color rgb="FF000000"/>
      <name val="Arial"/>
      <family val="2"/>
      <scheme val="minor"/>
    </font>
    <font>
      <sz val="10"/>
      <name val="Arial"/>
      <family val="2"/>
      <scheme val="major"/>
    </font>
    <font>
      <b/>
      <sz val="9"/>
      <name val="Arial"/>
      <family val="2"/>
      <scheme val="major"/>
    </font>
    <font>
      <b/>
      <sz val="8"/>
      <name val="Arial"/>
      <family val="2"/>
      <scheme val="major"/>
    </font>
    <font>
      <b/>
      <sz val="11"/>
      <color rgb="FF000000"/>
      <name val="Arial"/>
      <family val="2"/>
      <scheme val="minor"/>
    </font>
    <font>
      <i/>
      <sz val="8"/>
      <color theme="1" tint="0.34998626667073579"/>
      <name val="Arial"/>
      <family val="2"/>
    </font>
    <font>
      <sz val="14"/>
      <color theme="4" tint="-0.249977111117893"/>
      <name val="Arial"/>
      <family val="2"/>
    </font>
    <font>
      <sz val="11"/>
      <name val="Arial"/>
      <family val="2"/>
    </font>
    <font>
      <sz val="14"/>
      <name val="Arial"/>
      <family val="2"/>
    </font>
    <font>
      <sz val="11"/>
      <color rgb="FFFF0000"/>
      <name val="Arial"/>
      <family val="2"/>
    </font>
    <font>
      <b/>
      <sz val="11"/>
      <color rgb="FFFF0000"/>
      <name val="Arial"/>
      <family val="2"/>
    </font>
    <font>
      <sz val="11"/>
      <color rgb="FF000000"/>
      <name val="Arial"/>
      <family val="2"/>
    </font>
    <font>
      <i/>
      <sz val="11"/>
      <name val="Arial"/>
      <family val="2"/>
    </font>
    <font>
      <b/>
      <sz val="11"/>
      <color theme="4" tint="-0.249977111117893"/>
      <name val="Arial"/>
      <family val="2"/>
    </font>
    <font>
      <sz val="11"/>
      <color theme="4" tint="-0.249977111117893"/>
      <name val="Arial"/>
      <family val="2"/>
    </font>
    <font>
      <i/>
      <sz val="11"/>
      <color rgb="FF000000"/>
      <name val="Arial"/>
      <family val="2"/>
    </font>
    <font>
      <sz val="48"/>
      <color theme="1"/>
      <name val="Arial"/>
      <family val="2"/>
      <scheme val="minor"/>
    </font>
    <font>
      <b/>
      <sz val="11"/>
      <color rgb="FFFF0000"/>
      <name val="Arial"/>
      <family val="2"/>
      <scheme val="minor"/>
    </font>
  </fonts>
  <fills count="26">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indexed="22"/>
        <bgColor indexed="64"/>
      </patternFill>
    </fill>
    <fill>
      <patternFill patternType="solid">
        <fgColor rgb="FFFFFFFF"/>
        <bgColor rgb="FFFFFFFF"/>
      </patternFill>
    </fill>
    <fill>
      <patternFill patternType="solid">
        <fgColor theme="0" tint="-0.14999847407452621"/>
        <bgColor rgb="FFD9D9D9"/>
      </patternFill>
    </fill>
    <fill>
      <patternFill patternType="solid">
        <fgColor theme="0" tint="-0.14999847407452621"/>
        <bgColor indexed="64"/>
      </patternFill>
    </fill>
    <fill>
      <patternFill patternType="solid">
        <fgColor theme="3" tint="0.79998168889431442"/>
        <bgColor rgb="FFD6F4D9"/>
      </patternFill>
    </fill>
    <fill>
      <patternFill patternType="solid">
        <fgColor theme="3" tint="0.79998168889431442"/>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top style="thin">
        <color indexed="22"/>
      </top>
      <bottom style="thin">
        <color indexed="22"/>
      </bottom>
      <diagonal/>
    </border>
    <border>
      <left/>
      <right/>
      <top/>
      <bottom style="thin">
        <color rgb="FFEFEFEF"/>
      </bottom>
      <diagonal/>
    </border>
    <border>
      <left/>
      <right/>
      <top style="thin">
        <color rgb="FFEFEFEF"/>
      </top>
      <bottom style="thin">
        <color rgb="FFEFEFEF"/>
      </bottom>
      <diagonal/>
    </border>
    <border>
      <left style="thin">
        <color theme="0" tint="-0.24994659260841701"/>
      </left>
      <right style="thin">
        <color theme="0" tint="-0.24994659260841701"/>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indexed="22"/>
      </bottom>
      <diagonal/>
    </border>
    <border>
      <left style="medium">
        <color theme="0" tint="-0.24994659260841701"/>
      </left>
      <right style="thin">
        <color theme="0" tint="-0.24994659260841701"/>
      </right>
      <top/>
      <bottom/>
      <diagonal/>
    </border>
    <border>
      <left style="thin">
        <color theme="0" tint="-0.24994659260841701"/>
      </left>
      <right style="medium">
        <color theme="0" tint="-0.24994659260841701"/>
      </right>
      <top/>
      <bottom/>
      <diagonal/>
    </border>
    <border>
      <left/>
      <right/>
      <top/>
      <bottom style="medium">
        <color theme="0" tint="-0.34998626667073579"/>
      </bottom>
      <diagonal/>
    </border>
    <border>
      <left style="medium">
        <color theme="0" tint="-0.24994659260841701"/>
      </left>
      <right style="thin">
        <color theme="0" tint="-0.24994659260841701"/>
      </right>
      <top/>
      <bottom style="medium">
        <color theme="0" tint="-0.34998626667073579"/>
      </bottom>
      <diagonal/>
    </border>
    <border>
      <left style="thin">
        <color theme="0" tint="-0.24994659260841701"/>
      </left>
      <right style="thin">
        <color theme="0" tint="-0.24994659260841701"/>
      </right>
      <top/>
      <bottom style="medium">
        <color theme="0" tint="-0.34998626667073579"/>
      </bottom>
      <diagonal/>
    </border>
    <border>
      <left style="thin">
        <color theme="0" tint="-0.24994659260841701"/>
      </left>
      <right style="medium">
        <color theme="0" tint="-0.24994659260841701"/>
      </right>
      <top/>
      <bottom style="medium">
        <color theme="0" tint="-0.34998626667073579"/>
      </bottom>
      <diagonal/>
    </border>
    <border>
      <left/>
      <right/>
      <top/>
      <bottom style="thin">
        <color theme="0" tint="-0.24994659260841701"/>
      </bottom>
      <diagonal/>
    </border>
    <border>
      <left style="medium">
        <color theme="0" tint="-0.24994659260841701"/>
      </left>
      <right/>
      <top/>
      <bottom/>
      <diagonal/>
    </border>
    <border>
      <left/>
      <right style="medium">
        <color theme="0" tint="-0.2499465926084170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theme="0" tint="-0.24994659260841701"/>
      </left>
      <right style="medium">
        <color indexed="64"/>
      </right>
      <top/>
      <bottom/>
      <diagonal/>
    </border>
    <border>
      <left style="medium">
        <color indexed="64"/>
      </left>
      <right/>
      <top/>
      <bottom style="medium">
        <color theme="0" tint="-0.34998626667073579"/>
      </bottom>
      <diagonal/>
    </border>
    <border>
      <left style="thin">
        <color theme="0" tint="-0.24994659260841701"/>
      </left>
      <right style="medium">
        <color indexed="64"/>
      </right>
      <top/>
      <bottom style="medium">
        <color theme="0" tint="-0.34998626667073579"/>
      </bottom>
      <diagonal/>
    </border>
    <border>
      <left style="medium">
        <color indexed="64"/>
      </left>
      <right/>
      <top/>
      <bottom style="thin">
        <color indexed="22"/>
      </bottom>
      <diagonal/>
    </border>
    <border>
      <left/>
      <right style="medium">
        <color indexed="64"/>
      </right>
      <top style="thin">
        <color indexed="22"/>
      </top>
      <bottom style="thin">
        <color indexed="22"/>
      </bottom>
      <diagonal/>
    </border>
    <border>
      <left style="medium">
        <color indexed="64"/>
      </left>
      <right/>
      <top style="thin">
        <color indexed="22"/>
      </top>
      <bottom style="thin">
        <color indexed="22"/>
      </bottom>
      <diagonal/>
    </border>
    <border>
      <left/>
      <right/>
      <top style="thin">
        <color theme="0" tint="-0.24994659260841701"/>
      </top>
      <bottom/>
      <diagonal/>
    </border>
  </borders>
  <cellStyleXfs count="44">
    <xf numFmtId="0" fontId="0" fillId="0" borderId="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1" fillId="16" borderId="0" applyNumberFormat="0" applyBorder="0" applyAlignment="0" applyProtection="0"/>
    <xf numFmtId="0" fontId="12" fillId="17" borderId="1" applyNumberFormat="0" applyAlignment="0" applyProtection="0"/>
    <xf numFmtId="0" fontId="13" fillId="18" borderId="2" applyNumberFormat="0" applyAlignment="0" applyProtection="0"/>
    <xf numFmtId="0" fontId="14" fillId="0" borderId="0" applyNumberFormat="0" applyFill="0" applyBorder="0" applyAlignment="0" applyProtection="0"/>
    <xf numFmtId="0" fontId="15" fillId="19"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2" fillId="0" borderId="0" applyNumberFormat="0" applyFill="0" applyBorder="0" applyAlignment="0" applyProtection="0">
      <alignment vertical="top"/>
      <protection locked="0"/>
    </xf>
    <xf numFmtId="0" fontId="19" fillId="11" borderId="1" applyNumberFormat="0" applyAlignment="0" applyProtection="0"/>
    <xf numFmtId="0" fontId="20" fillId="0" borderId="6" applyNumberFormat="0" applyFill="0" applyAlignment="0" applyProtection="0"/>
    <xf numFmtId="0" fontId="21" fillId="5" borderId="0" applyNumberFormat="0" applyBorder="0" applyAlignment="0" applyProtection="0"/>
    <xf numFmtId="0" fontId="5" fillId="5" borderId="7" applyNumberFormat="0" applyFont="0" applyAlignment="0" applyProtection="0"/>
    <xf numFmtId="0" fontId="22" fillId="17" borderId="8" applyNumberFormat="0" applyAlignment="0" applyProtection="0"/>
    <xf numFmtId="9" fontId="1" fillId="0" borderId="0" applyFont="0" applyFill="0" applyBorder="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cellStyleXfs>
  <cellXfs count="197">
    <xf numFmtId="0" fontId="0" fillId="0" borderId="0" xfId="0"/>
    <xf numFmtId="0" fontId="0" fillId="0" borderId="0" xfId="0" applyProtection="1"/>
    <xf numFmtId="0" fontId="0" fillId="0" borderId="0" xfId="0" applyFill="1" applyBorder="1" applyProtection="1"/>
    <xf numFmtId="0" fontId="0" fillId="0" borderId="0" xfId="0" applyNumberFormat="1" applyFill="1" applyBorder="1" applyProtection="1"/>
    <xf numFmtId="0" fontId="0" fillId="0" borderId="0" xfId="0" applyNumberFormat="1" applyProtection="1"/>
    <xf numFmtId="0" fontId="1" fillId="0" borderId="0" xfId="0" applyFont="1"/>
    <xf numFmtId="0" fontId="1" fillId="0" borderId="0" xfId="0" applyFont="1" applyAlignment="1"/>
    <xf numFmtId="0" fontId="3" fillId="0" borderId="0" xfId="0" applyFont="1" applyBorder="1" applyAlignment="1">
      <alignment horizontal="right"/>
    </xf>
    <xf numFmtId="0" fontId="6" fillId="0" borderId="0" xfId="0" applyFont="1" applyFill="1" applyBorder="1" applyAlignment="1"/>
    <xf numFmtId="0" fontId="1" fillId="0" borderId="0" xfId="0" applyFont="1" applyFill="1" applyBorder="1" applyAlignment="1"/>
    <xf numFmtId="0" fontId="1" fillId="0" borderId="0" xfId="0" applyFont="1" applyAlignment="1">
      <alignment horizontal="left" wrapText="1" indent="1"/>
    </xf>
    <xf numFmtId="0" fontId="1" fillId="0" borderId="0" xfId="0" applyFont="1" applyFill="1" applyBorder="1" applyAlignment="1"/>
    <xf numFmtId="0" fontId="1" fillId="0" borderId="14" xfId="0" applyFont="1" applyBorder="1"/>
    <xf numFmtId="0" fontId="0" fillId="0" borderId="14" xfId="0" applyBorder="1"/>
    <xf numFmtId="0" fontId="0" fillId="0" borderId="0" xfId="0"/>
    <xf numFmtId="0" fontId="26" fillId="0" borderId="14" xfId="0" applyFont="1" applyBorder="1" applyAlignment="1">
      <alignment horizontal="left" wrapText="1"/>
    </xf>
    <xf numFmtId="0" fontId="4" fillId="0" borderId="14" xfId="0" applyFont="1" applyBorder="1" applyAlignment="1">
      <alignment horizontal="left" wrapText="1"/>
    </xf>
    <xf numFmtId="0" fontId="26" fillId="0" borderId="14" xfId="0" applyFont="1" applyBorder="1" applyAlignment="1">
      <alignment horizontal="left"/>
    </xf>
    <xf numFmtId="0" fontId="1" fillId="0" borderId="0" xfId="0" applyFont="1"/>
    <xf numFmtId="0" fontId="3" fillId="0" borderId="0" xfId="0" applyFont="1" applyAlignment="1">
      <alignment wrapText="1"/>
    </xf>
    <xf numFmtId="0" fontId="6" fillId="0" borderId="0" xfId="0" applyFont="1"/>
    <xf numFmtId="0" fontId="31" fillId="0" borderId="0" xfId="34" applyFont="1" applyAlignment="1" applyProtection="1"/>
    <xf numFmtId="0" fontId="32" fillId="0" borderId="0" xfId="0" applyFont="1"/>
    <xf numFmtId="0" fontId="33" fillId="0" borderId="0" xfId="0" applyFont="1"/>
    <xf numFmtId="0" fontId="30" fillId="0" borderId="0" xfId="0" applyFont="1"/>
    <xf numFmtId="0" fontId="3" fillId="0" borderId="0" xfId="0" applyFont="1" applyBorder="1" applyAlignment="1">
      <alignment horizontal="left" vertical="center"/>
    </xf>
    <xf numFmtId="0" fontId="0" fillId="0" borderId="0" xfId="0" applyProtection="1">
      <protection locked="0"/>
    </xf>
    <xf numFmtId="0" fontId="0" fillId="0" borderId="0" xfId="0" applyNumberFormat="1" applyProtection="1">
      <protection locked="0"/>
    </xf>
    <xf numFmtId="0" fontId="0" fillId="0" borderId="0" xfId="0" applyFill="1" applyBorder="1" applyProtection="1">
      <protection locked="0"/>
    </xf>
    <xf numFmtId="0" fontId="29" fillId="0" borderId="0" xfId="0" applyFont="1" applyAlignment="1">
      <alignment vertical="center"/>
    </xf>
    <xf numFmtId="0" fontId="26" fillId="0" borderId="15" xfId="0" applyFont="1" applyBorder="1" applyAlignment="1">
      <alignment horizontal="left" wrapText="1"/>
    </xf>
    <xf numFmtId="0" fontId="27" fillId="0" borderId="14" xfId="34" applyFont="1" applyBorder="1" applyAlignment="1" applyProtection="1">
      <alignment horizontal="left" wrapText="1"/>
    </xf>
    <xf numFmtId="0" fontId="34" fillId="0" borderId="15" xfId="34" applyFont="1" applyBorder="1" applyAlignment="1" applyProtection="1">
      <alignment wrapText="1"/>
    </xf>
    <xf numFmtId="0" fontId="30" fillId="0" borderId="0" xfId="0" applyFont="1" applyFill="1" applyBorder="1" applyAlignment="1"/>
    <xf numFmtId="0" fontId="29" fillId="0" borderId="0" xfId="0" applyFont="1" applyFill="1" applyBorder="1" applyAlignment="1">
      <alignment horizontal="left" vertical="center"/>
    </xf>
    <xf numFmtId="0" fontId="28" fillId="0" borderId="0" xfId="0" applyFont="1" applyFill="1" applyBorder="1" applyAlignment="1">
      <alignment horizontal="left" vertical="center"/>
    </xf>
    <xf numFmtId="0" fontId="1" fillId="0" borderId="0" xfId="0" applyFont="1" applyBorder="1"/>
    <xf numFmtId="0" fontId="1" fillId="0" borderId="15" xfId="0" applyFont="1" applyBorder="1"/>
    <xf numFmtId="0" fontId="0" fillId="0" borderId="15" xfId="0" applyBorder="1"/>
    <xf numFmtId="0" fontId="0" fillId="0" borderId="0" xfId="0" applyBorder="1"/>
    <xf numFmtId="0" fontId="26" fillId="0" borderId="0" xfId="0" applyFont="1" applyBorder="1" applyAlignment="1">
      <alignment horizontal="left" wrapText="1"/>
    </xf>
    <xf numFmtId="0" fontId="38" fillId="23" borderId="10" xfId="0" applyFont="1" applyFill="1" applyBorder="1" applyAlignment="1" applyProtection="1">
      <alignment vertical="center"/>
    </xf>
    <xf numFmtId="0" fontId="35" fillId="23" borderId="10" xfId="0" applyFont="1" applyFill="1" applyBorder="1" applyAlignment="1" applyProtection="1">
      <alignment vertical="center"/>
    </xf>
    <xf numFmtId="0" fontId="35" fillId="23" borderId="10" xfId="0" applyNumberFormat="1" applyFont="1" applyFill="1" applyBorder="1" applyAlignment="1" applyProtection="1">
      <alignment horizontal="center" vertical="center"/>
    </xf>
    <xf numFmtId="1" fontId="35" fillId="23" borderId="10" xfId="40" applyNumberFormat="1" applyFont="1" applyFill="1" applyBorder="1" applyAlignment="1" applyProtection="1">
      <alignment horizontal="center" vertical="center"/>
    </xf>
    <xf numFmtId="9" fontId="35" fillId="23" borderId="10" xfId="40" applyFont="1" applyFill="1" applyBorder="1" applyAlignment="1" applyProtection="1">
      <alignment horizontal="center" vertical="center"/>
    </xf>
    <xf numFmtId="1" fontId="35" fillId="23" borderId="10" xfId="0" applyNumberFormat="1" applyFont="1" applyFill="1" applyBorder="1" applyAlignment="1" applyProtection="1">
      <alignment horizontal="center" vertical="center"/>
    </xf>
    <xf numFmtId="0" fontId="35" fillId="0" borderId="10" xfId="0" applyNumberFormat="1" applyFont="1" applyFill="1" applyBorder="1" applyAlignment="1" applyProtection="1">
      <alignment horizontal="left" vertical="center"/>
    </xf>
    <xf numFmtId="0" fontId="35" fillId="0" borderId="10" xfId="0" applyFont="1" applyFill="1" applyBorder="1" applyAlignment="1" applyProtection="1">
      <alignment vertical="center"/>
    </xf>
    <xf numFmtId="1" fontId="39" fillId="25" borderId="12" xfId="0" applyNumberFormat="1" applyFont="1" applyFill="1" applyBorder="1" applyAlignment="1" applyProtection="1">
      <alignment horizontal="center" vertical="center"/>
    </xf>
    <xf numFmtId="9" fontId="39" fillId="25" borderId="12" xfId="40" applyFont="1" applyFill="1" applyBorder="1" applyAlignment="1" applyProtection="1">
      <alignment horizontal="center" vertical="center"/>
    </xf>
    <xf numFmtId="1" fontId="39" fillId="0" borderId="12" xfId="0" applyNumberFormat="1" applyFont="1" applyBorder="1" applyAlignment="1" applyProtection="1">
      <alignment horizontal="center" vertical="center"/>
    </xf>
    <xf numFmtId="0" fontId="35" fillId="0" borderId="0" xfId="0" applyFont="1" applyFill="1" applyBorder="1" applyAlignment="1" applyProtection="1">
      <alignment vertical="center"/>
    </xf>
    <xf numFmtId="0" fontId="40" fillId="22" borderId="0" xfId="0" applyFont="1" applyFill="1" applyBorder="1" applyAlignment="1" applyProtection="1">
      <alignment vertical="center"/>
    </xf>
    <xf numFmtId="0" fontId="37" fillId="23" borderId="0" xfId="0" applyFont="1" applyFill="1" applyAlignment="1" applyProtection="1">
      <alignment vertical="center"/>
    </xf>
    <xf numFmtId="0" fontId="41" fillId="22" borderId="0" xfId="0" applyFont="1" applyFill="1" applyBorder="1" applyAlignment="1" applyProtection="1">
      <alignment vertical="center"/>
    </xf>
    <xf numFmtId="0" fontId="42" fillId="23" borderId="0" xfId="0" applyFont="1" applyFill="1" applyAlignment="1" applyProtection="1">
      <alignment vertical="center"/>
    </xf>
    <xf numFmtId="0" fontId="42" fillId="0" borderId="0" xfId="0" applyFont="1" applyFill="1" applyBorder="1" applyAlignment="1" applyProtection="1">
      <alignment vertical="center"/>
    </xf>
    <xf numFmtId="0" fontId="39" fillId="22" borderId="0" xfId="0" applyFont="1" applyFill="1" applyBorder="1" applyAlignment="1" applyProtection="1">
      <alignment vertical="center"/>
    </xf>
    <xf numFmtId="0" fontId="35" fillId="23" borderId="0" xfId="0" applyFont="1" applyFill="1" applyAlignment="1" applyProtection="1">
      <alignment vertical="center"/>
    </xf>
    <xf numFmtId="0" fontId="39" fillId="21" borderId="11" xfId="0" applyFont="1" applyFill="1" applyBorder="1" applyAlignment="1" applyProtection="1">
      <alignment vertical="center"/>
    </xf>
    <xf numFmtId="0" fontId="39" fillId="0" borderId="12" xfId="0" quotePrefix="1" applyFont="1" applyFill="1" applyBorder="1" applyAlignment="1" applyProtection="1">
      <alignment horizontal="center" vertical="center"/>
    </xf>
    <xf numFmtId="1" fontId="39" fillId="0" borderId="12" xfId="0" applyNumberFormat="1" applyFont="1" applyFill="1" applyBorder="1" applyAlignment="1" applyProtection="1">
      <alignment horizontal="center" vertical="center"/>
    </xf>
    <xf numFmtId="0" fontId="39" fillId="0" borderId="12" xfId="0" applyFont="1" applyBorder="1" applyAlignment="1" applyProtection="1">
      <alignment vertical="center"/>
    </xf>
    <xf numFmtId="0" fontId="39" fillId="0" borderId="12" xfId="0" applyFont="1" applyBorder="1" applyAlignment="1" applyProtection="1">
      <alignment horizontal="left" vertical="center"/>
    </xf>
    <xf numFmtId="166" fontId="3" fillId="0" borderId="13" xfId="0" applyNumberFormat="1" applyFont="1" applyFill="1" applyBorder="1" applyAlignment="1" applyProtection="1">
      <alignment horizontal="center" vertical="center" shrinkToFit="1"/>
    </xf>
    <xf numFmtId="0" fontId="38" fillId="23" borderId="16" xfId="0" applyFont="1" applyFill="1" applyBorder="1" applyAlignment="1" applyProtection="1">
      <alignment vertical="center"/>
    </xf>
    <xf numFmtId="0" fontId="35" fillId="23" borderId="16" xfId="0" applyFont="1" applyFill="1" applyBorder="1" applyAlignment="1" applyProtection="1">
      <alignment vertical="center"/>
    </xf>
    <xf numFmtId="0" fontId="35" fillId="23" borderId="16" xfId="0" applyNumberFormat="1" applyFont="1" applyFill="1" applyBorder="1" applyAlignment="1" applyProtection="1">
      <alignment horizontal="center" vertical="center"/>
    </xf>
    <xf numFmtId="1" fontId="35" fillId="23" borderId="16" xfId="40" applyNumberFormat="1" applyFont="1" applyFill="1" applyBorder="1" applyAlignment="1" applyProtection="1">
      <alignment horizontal="center" vertical="center"/>
    </xf>
    <xf numFmtId="9" fontId="35" fillId="23" borderId="16" xfId="40" applyFont="1" applyFill="1" applyBorder="1" applyAlignment="1" applyProtection="1">
      <alignment horizontal="center" vertical="center"/>
    </xf>
    <xf numFmtId="1" fontId="35" fillId="23" borderId="16" xfId="0" applyNumberFormat="1" applyFont="1" applyFill="1" applyBorder="1" applyAlignment="1" applyProtection="1">
      <alignment horizontal="center" vertical="center"/>
    </xf>
    <xf numFmtId="166" fontId="3" fillId="0" borderId="17" xfId="0" applyNumberFormat="1" applyFont="1" applyFill="1" applyBorder="1" applyAlignment="1" applyProtection="1">
      <alignment horizontal="center" vertical="center" shrinkToFit="1"/>
    </xf>
    <xf numFmtId="166" fontId="3" fillId="0" borderId="18" xfId="0" applyNumberFormat="1" applyFont="1" applyFill="1" applyBorder="1" applyAlignment="1" applyProtection="1">
      <alignment horizontal="center" vertical="center" shrinkToFit="1"/>
    </xf>
    <xf numFmtId="1" fontId="44" fillId="23" borderId="16" xfId="0" applyNumberFormat="1" applyFont="1" applyFill="1" applyBorder="1" applyAlignment="1" applyProtection="1">
      <alignment horizontal="center" vertical="center"/>
    </xf>
    <xf numFmtId="1" fontId="45" fillId="0" borderId="12" xfId="0" applyNumberFormat="1" applyFont="1" applyBorder="1" applyAlignment="1" applyProtection="1">
      <alignment horizontal="center" vertical="center"/>
    </xf>
    <xf numFmtId="1" fontId="44" fillId="23" borderId="10" xfId="0" applyNumberFormat="1" applyFont="1" applyFill="1" applyBorder="1" applyAlignment="1" applyProtection="1">
      <alignment horizontal="center" vertical="center"/>
    </xf>
    <xf numFmtId="0" fontId="44" fillId="23" borderId="0" xfId="0" applyFont="1" applyFill="1" applyAlignment="1" applyProtection="1">
      <alignment vertical="center"/>
    </xf>
    <xf numFmtId="1" fontId="45" fillId="0" borderId="12" xfId="0" applyNumberFormat="1" applyFont="1" applyFill="1" applyBorder="1" applyAlignment="1" applyProtection="1">
      <alignment horizontal="center" vertical="center"/>
    </xf>
    <xf numFmtId="165" fontId="39" fillId="24" borderId="12" xfId="0" applyNumberFormat="1" applyFont="1" applyFill="1" applyBorder="1" applyAlignment="1" applyProtection="1">
      <alignment horizontal="center" vertical="center"/>
    </xf>
    <xf numFmtId="165" fontId="39" fillId="0" borderId="12" xfId="0" applyNumberFormat="1" applyFont="1" applyBorder="1" applyAlignment="1" applyProtection="1">
      <alignment horizontal="center" vertical="center"/>
    </xf>
    <xf numFmtId="165" fontId="35" fillId="23" borderId="10" xfId="0" applyNumberFormat="1" applyFont="1" applyFill="1" applyBorder="1" applyAlignment="1" applyProtection="1">
      <alignment horizontal="center" vertical="center"/>
    </xf>
    <xf numFmtId="0" fontId="41" fillId="22" borderId="0" xfId="0" applyFont="1" applyFill="1" applyBorder="1" applyAlignment="1" applyProtection="1">
      <alignment horizontal="center" vertical="center"/>
    </xf>
    <xf numFmtId="0" fontId="35" fillId="23" borderId="0" xfId="0" applyFont="1" applyFill="1" applyAlignment="1" applyProtection="1">
      <alignment horizontal="center" vertical="center"/>
    </xf>
    <xf numFmtId="0" fontId="35" fillId="23" borderId="16" xfId="0" applyFont="1" applyFill="1" applyBorder="1" applyAlignment="1" applyProtection="1">
      <alignment horizontal="left" vertical="center"/>
    </xf>
    <xf numFmtId="0" fontId="35" fillId="0" borderId="10" xfId="0" applyFont="1" applyFill="1" applyBorder="1" applyAlignment="1" applyProtection="1">
      <alignment horizontal="left" vertical="center"/>
    </xf>
    <xf numFmtId="9" fontId="35" fillId="0" borderId="10" xfId="0" applyNumberFormat="1" applyFont="1" applyFill="1" applyBorder="1" applyAlignment="1" applyProtection="1">
      <alignment horizontal="left" vertical="center"/>
    </xf>
    <xf numFmtId="0" fontId="35" fillId="23" borderId="10" xfId="0" applyFont="1" applyFill="1" applyBorder="1" applyAlignment="1" applyProtection="1">
      <alignment horizontal="left" vertical="center"/>
    </xf>
    <xf numFmtId="0" fontId="46" fillId="0" borderId="0" xfId="0" applyFont="1" applyFill="1" applyBorder="1" applyProtection="1"/>
    <xf numFmtId="0" fontId="1" fillId="0" borderId="0" xfId="0" applyFont="1" applyFill="1" applyBorder="1" applyProtection="1"/>
    <xf numFmtId="0" fontId="47" fillId="0" borderId="19" xfId="0" applyFont="1" applyFill="1" applyBorder="1" applyAlignment="1" applyProtection="1">
      <alignment horizontal="left" vertical="center"/>
    </xf>
    <xf numFmtId="0" fontId="47" fillId="0" borderId="19" xfId="0" applyFont="1" applyFill="1" applyBorder="1" applyAlignment="1" applyProtection="1">
      <alignment horizontal="center" vertical="center" wrapText="1"/>
    </xf>
    <xf numFmtId="0" fontId="48" fillId="0" borderId="19" xfId="0" applyNumberFormat="1" applyFont="1" applyFill="1" applyBorder="1" applyAlignment="1" applyProtection="1">
      <alignment horizontal="center" vertical="center" wrapText="1"/>
    </xf>
    <xf numFmtId="0" fontId="47" fillId="0" borderId="19" xfId="0" applyFont="1" applyFill="1" applyBorder="1" applyAlignment="1" applyProtection="1">
      <alignment horizontal="center" vertical="center"/>
    </xf>
    <xf numFmtId="0" fontId="35" fillId="0" borderId="20" xfId="0" applyNumberFormat="1" applyFont="1" applyFill="1" applyBorder="1" applyAlignment="1" applyProtection="1">
      <alignment horizontal="center" vertical="center" shrinkToFit="1"/>
    </xf>
    <xf numFmtId="0" fontId="35" fillId="0" borderId="21" xfId="0" applyNumberFormat="1" applyFont="1" applyFill="1" applyBorder="1" applyAlignment="1" applyProtection="1">
      <alignment horizontal="center" vertical="center" shrinkToFit="1"/>
    </xf>
    <xf numFmtId="0" fontId="35" fillId="0" borderId="22" xfId="0" applyNumberFormat="1" applyFont="1" applyFill="1" applyBorder="1" applyAlignment="1" applyProtection="1">
      <alignment horizontal="center" vertical="center" shrinkToFit="1"/>
    </xf>
    <xf numFmtId="0" fontId="1" fillId="0" borderId="0" xfId="0" applyFont="1" applyFill="1" applyBorder="1" applyAlignment="1" applyProtection="1"/>
    <xf numFmtId="0" fontId="35" fillId="0" borderId="10" xfId="0" applyFont="1" applyFill="1" applyBorder="1" applyAlignment="1" applyProtection="1">
      <alignment vertical="center" wrapText="1"/>
    </xf>
    <xf numFmtId="0" fontId="39" fillId="0" borderId="12" xfId="0" applyFont="1" applyFill="1" applyBorder="1" applyAlignment="1" applyProtection="1">
      <alignment horizontal="center" vertical="center"/>
    </xf>
    <xf numFmtId="0" fontId="37" fillId="0" borderId="23" xfId="0" applyNumberFormat="1" applyFont="1" applyFill="1" applyBorder="1" applyAlignment="1" applyProtection="1">
      <alignment horizontal="center" vertical="center"/>
      <protection locked="0"/>
    </xf>
    <xf numFmtId="0" fontId="38" fillId="0" borderId="10" xfId="0" applyNumberFormat="1" applyFont="1" applyFill="1" applyBorder="1" applyAlignment="1" applyProtection="1">
      <alignment horizontal="left" vertical="center"/>
    </xf>
    <xf numFmtId="0" fontId="49" fillId="21" borderId="11" xfId="0" applyFont="1" applyFill="1" applyBorder="1" applyAlignment="1" applyProtection="1">
      <alignment vertical="center"/>
    </xf>
    <xf numFmtId="0" fontId="51" fillId="0" borderId="0" xfId="0" applyFont="1" applyFill="1" applyBorder="1" applyAlignment="1"/>
    <xf numFmtId="0" fontId="1" fillId="0" borderId="0" xfId="0" applyFont="1" applyAlignment="1">
      <alignment vertical="center"/>
    </xf>
    <xf numFmtId="0" fontId="1" fillId="25" borderId="0" xfId="0" applyFont="1" applyFill="1" applyAlignment="1">
      <alignment horizontal="center" vertical="center"/>
    </xf>
    <xf numFmtId="0" fontId="1" fillId="20" borderId="0" xfId="0" applyFont="1" applyFill="1" applyBorder="1" applyAlignment="1">
      <alignment horizontal="center" vertical="center"/>
    </xf>
    <xf numFmtId="0" fontId="52" fillId="0" borderId="0" xfId="0" applyFont="1" applyAlignment="1">
      <alignment wrapText="1"/>
    </xf>
    <xf numFmtId="0" fontId="34" fillId="0" borderId="0" xfId="34" applyFont="1" applyAlignment="1" applyProtection="1"/>
    <xf numFmtId="0" fontId="52" fillId="0" borderId="0" xfId="0" applyFont="1" applyAlignment="1">
      <alignment horizontal="left" wrapText="1"/>
    </xf>
    <xf numFmtId="0" fontId="52" fillId="0" borderId="0" xfId="0" applyFont="1" applyAlignment="1">
      <alignment vertical="center" wrapText="1"/>
    </xf>
    <xf numFmtId="0" fontId="52" fillId="0" borderId="0" xfId="0" applyFont="1" applyFill="1" applyBorder="1" applyAlignment="1">
      <alignment vertical="center" wrapText="1"/>
    </xf>
    <xf numFmtId="0" fontId="53" fillId="0" borderId="0" xfId="0" applyFont="1" applyAlignment="1">
      <alignment vertical="center"/>
    </xf>
    <xf numFmtId="0" fontId="53" fillId="0" borderId="0" xfId="0" applyFont="1"/>
    <xf numFmtId="0" fontId="53" fillId="0" borderId="0" xfId="0" applyFont="1" applyAlignment="1"/>
    <xf numFmtId="0" fontId="54" fillId="0" borderId="0" xfId="0" applyFont="1" applyFill="1" applyBorder="1" applyAlignment="1">
      <alignment vertical="center" wrapText="1"/>
    </xf>
    <xf numFmtId="0" fontId="53" fillId="0" borderId="0" xfId="0" applyFont="1" applyBorder="1"/>
    <xf numFmtId="0" fontId="34" fillId="0" borderId="0" xfId="34" applyFont="1" applyFill="1" applyBorder="1" applyAlignment="1" applyProtection="1">
      <alignment vertical="center"/>
    </xf>
    <xf numFmtId="0" fontId="56" fillId="0" borderId="0" xfId="0" applyFont="1" applyAlignment="1">
      <alignment horizontal="right"/>
    </xf>
    <xf numFmtId="0" fontId="52" fillId="0" borderId="0" xfId="0" applyFont="1"/>
    <xf numFmtId="0" fontId="52" fillId="0" borderId="0" xfId="0" applyFont="1" applyAlignment="1"/>
    <xf numFmtId="0" fontId="52" fillId="0" borderId="0" xfId="0" applyFont="1" applyAlignment="1">
      <alignment horizontal="left" indent="1"/>
    </xf>
    <xf numFmtId="0" fontId="52" fillId="0" borderId="0" xfId="0" quotePrefix="1" applyFont="1" applyAlignment="1">
      <alignment horizontal="left" wrapText="1" indent="1"/>
    </xf>
    <xf numFmtId="0" fontId="33" fillId="0" borderId="0" xfId="0" quotePrefix="1" applyFont="1" applyAlignment="1">
      <alignment horizontal="left" indent="1"/>
    </xf>
    <xf numFmtId="0" fontId="56" fillId="0" borderId="0" xfId="0" applyFont="1" applyAlignment="1">
      <alignment horizontal="left" wrapText="1"/>
    </xf>
    <xf numFmtId="0" fontId="52" fillId="0" borderId="0" xfId="0" applyFont="1" applyFill="1" applyBorder="1" applyAlignment="1">
      <alignment horizontal="left" vertical="center" wrapText="1"/>
    </xf>
    <xf numFmtId="0" fontId="58" fillId="0" borderId="0" xfId="0" applyFont="1" applyAlignment="1">
      <alignment horizontal="right"/>
    </xf>
    <xf numFmtId="0" fontId="59" fillId="0" borderId="0" xfId="0" applyFont="1" applyFill="1" applyBorder="1" applyAlignment="1">
      <alignment vertical="center" wrapText="1"/>
    </xf>
    <xf numFmtId="0" fontId="52" fillId="0" borderId="0" xfId="0" quotePrefix="1" applyFont="1" applyAlignment="1">
      <alignment wrapText="1"/>
    </xf>
    <xf numFmtId="0" fontId="59" fillId="0" borderId="0" xfId="0" applyFont="1" applyAlignment="1"/>
    <xf numFmtId="0" fontId="59" fillId="0" borderId="0" xfId="0" applyFont="1"/>
    <xf numFmtId="0" fontId="58" fillId="0" borderId="0" xfId="0" applyFont="1" applyFill="1" applyBorder="1" applyAlignment="1"/>
    <xf numFmtId="0" fontId="2" fillId="0" borderId="0" xfId="34" applyNumberFormat="1" applyFill="1" applyBorder="1" applyAlignment="1" applyProtection="1"/>
    <xf numFmtId="168" fontId="39" fillId="24" borderId="12" xfId="0" applyNumberFormat="1" applyFont="1" applyFill="1" applyBorder="1" applyAlignment="1" applyProtection="1">
      <alignment horizontal="center" vertical="center"/>
    </xf>
    <xf numFmtId="168" fontId="39" fillId="0" borderId="12" xfId="0" applyNumberFormat="1" applyFont="1" applyBorder="1" applyAlignment="1" applyProtection="1">
      <alignment horizontal="center" vertical="center"/>
    </xf>
    <xf numFmtId="0" fontId="35" fillId="0" borderId="10" xfId="0" applyFont="1" applyFill="1" applyBorder="1" applyAlignment="1" applyProtection="1">
      <alignment horizontal="left" vertical="center" wrapText="1"/>
    </xf>
    <xf numFmtId="0" fontId="35" fillId="0" borderId="16" xfId="0" applyNumberFormat="1" applyFont="1" applyFill="1" applyBorder="1" applyAlignment="1" applyProtection="1">
      <alignment horizontal="left" vertical="center"/>
    </xf>
    <xf numFmtId="0" fontId="35" fillId="0" borderId="16" xfId="0" applyFont="1" applyFill="1" applyBorder="1" applyAlignment="1" applyProtection="1">
      <alignment vertical="center" wrapText="1"/>
    </xf>
    <xf numFmtId="0" fontId="35" fillId="0" borderId="16" xfId="0" applyFont="1" applyFill="1" applyBorder="1" applyAlignment="1" applyProtection="1">
      <alignment vertical="center"/>
    </xf>
    <xf numFmtId="0" fontId="39" fillId="0" borderId="11" xfId="0" applyFont="1" applyFill="1" applyBorder="1" applyAlignment="1" applyProtection="1">
      <alignment horizontal="center" vertical="center"/>
    </xf>
    <xf numFmtId="1" fontId="39" fillId="25" borderId="11" xfId="0" applyNumberFormat="1" applyFont="1" applyFill="1" applyBorder="1" applyAlignment="1" applyProtection="1">
      <alignment horizontal="center" vertical="center"/>
    </xf>
    <xf numFmtId="9" fontId="39" fillId="25" borderId="11" xfId="40" applyFont="1" applyFill="1" applyBorder="1" applyAlignment="1" applyProtection="1">
      <alignment horizontal="center" vertical="center"/>
    </xf>
    <xf numFmtId="1" fontId="39" fillId="0" borderId="11" xfId="0" applyNumberFormat="1" applyFont="1" applyBorder="1" applyAlignment="1" applyProtection="1">
      <alignment horizontal="center" vertical="center"/>
    </xf>
    <xf numFmtId="1" fontId="45" fillId="0" borderId="11" xfId="0" applyNumberFormat="1" applyFont="1" applyBorder="1" applyAlignment="1" applyProtection="1">
      <alignment horizontal="center" vertical="center"/>
    </xf>
    <xf numFmtId="0" fontId="35" fillId="0" borderId="16" xfId="0" applyFont="1" applyFill="1" applyBorder="1" applyAlignment="1" applyProtection="1">
      <alignment horizontal="left" vertical="center"/>
    </xf>
    <xf numFmtId="0" fontId="7" fillId="0" borderId="27" xfId="0" applyNumberFormat="1" applyFont="1" applyFill="1" applyBorder="1" applyAlignment="1" applyProtection="1">
      <alignment vertical="center"/>
      <protection locked="0"/>
    </xf>
    <xf numFmtId="0" fontId="0" fillId="0" borderId="27" xfId="0" applyBorder="1" applyProtection="1"/>
    <xf numFmtId="0" fontId="1" fillId="0" borderId="27" xfId="0" applyFont="1" applyBorder="1" applyAlignment="1" applyProtection="1">
      <alignment horizontal="right" vertical="center"/>
    </xf>
    <xf numFmtId="0" fontId="50" fillId="0" borderId="27" xfId="34" applyFont="1" applyBorder="1" applyAlignment="1" applyProtection="1">
      <alignment vertical="center"/>
    </xf>
    <xf numFmtId="0" fontId="0" fillId="0" borderId="27" xfId="0" applyFill="1" applyBorder="1" applyProtection="1"/>
    <xf numFmtId="0" fontId="8" fillId="0" borderId="0" xfId="0" applyFont="1" applyBorder="1" applyAlignment="1" applyProtection="1">
      <protection locked="0"/>
    </xf>
    <xf numFmtId="0" fontId="0" fillId="0" borderId="0" xfId="0" applyBorder="1" applyProtection="1"/>
    <xf numFmtId="0" fontId="0" fillId="0" borderId="0" xfId="0" applyFill="1" applyBorder="1" applyAlignment="1" applyProtection="1"/>
    <xf numFmtId="0" fontId="2" fillId="0" borderId="0" xfId="34" applyBorder="1" applyAlignment="1" applyProtection="1">
      <alignment horizontal="left"/>
    </xf>
    <xf numFmtId="0" fontId="46" fillId="0" borderId="29" xfId="0" applyNumberFormat="1" applyFont="1" applyFill="1" applyBorder="1" applyProtection="1"/>
    <xf numFmtId="0" fontId="46" fillId="0" borderId="0" xfId="0" applyFont="1" applyFill="1" applyBorder="1" applyAlignment="1" applyProtection="1">
      <alignment horizontal="right" vertical="center"/>
    </xf>
    <xf numFmtId="0" fontId="36" fillId="0" borderId="0" xfId="0" applyFont="1" applyBorder="1" applyProtection="1"/>
    <xf numFmtId="0" fontId="46" fillId="0" borderId="0" xfId="0" applyFont="1" applyBorder="1" applyProtection="1"/>
    <xf numFmtId="0" fontId="36" fillId="0" borderId="29" xfId="0" applyNumberFormat="1" applyFont="1" applyFill="1" applyBorder="1" applyProtection="1"/>
    <xf numFmtId="0" fontId="36" fillId="0" borderId="0" xfId="0" applyNumberFormat="1" applyFont="1" applyBorder="1" applyProtection="1"/>
    <xf numFmtId="166" fontId="3" fillId="0" borderId="31" xfId="0" applyNumberFormat="1" applyFont="1" applyFill="1" applyBorder="1" applyAlignment="1" applyProtection="1">
      <alignment horizontal="center" vertical="center" shrinkToFit="1"/>
    </xf>
    <xf numFmtId="0" fontId="47" fillId="0" borderId="32" xfId="0" applyNumberFormat="1" applyFont="1" applyFill="1" applyBorder="1" applyAlignment="1" applyProtection="1">
      <alignment horizontal="left" vertical="center"/>
    </xf>
    <xf numFmtId="0" fontId="35" fillId="0" borderId="33" xfId="0" applyNumberFormat="1" applyFont="1" applyFill="1" applyBorder="1" applyAlignment="1" applyProtection="1">
      <alignment horizontal="center" vertical="center" shrinkToFit="1"/>
    </xf>
    <xf numFmtId="0" fontId="38" fillId="23" borderId="34" xfId="0" applyNumberFormat="1" applyFont="1" applyFill="1" applyBorder="1" applyAlignment="1" applyProtection="1">
      <alignment horizontal="left" vertical="center"/>
    </xf>
    <xf numFmtId="0" fontId="35" fillId="23" borderId="35" xfId="0" applyFont="1" applyFill="1" applyBorder="1" applyAlignment="1" applyProtection="1">
      <alignment vertical="center"/>
    </xf>
    <xf numFmtId="0" fontId="35" fillId="0" borderId="36" xfId="0" applyNumberFormat="1" applyFont="1" applyFill="1" applyBorder="1" applyAlignment="1" applyProtection="1">
      <alignment horizontal="left" vertical="center"/>
    </xf>
    <xf numFmtId="0" fontId="35" fillId="0" borderId="35" xfId="0" applyFont="1" applyFill="1" applyBorder="1" applyAlignment="1" applyProtection="1">
      <alignment horizontal="left" vertical="center"/>
    </xf>
    <xf numFmtId="0" fontId="38" fillId="23" borderId="36" xfId="0" applyNumberFormat="1" applyFont="1" applyFill="1" applyBorder="1" applyAlignment="1" applyProtection="1">
      <alignment horizontal="left" vertical="center"/>
    </xf>
    <xf numFmtId="0" fontId="48" fillId="0" borderId="19" xfId="0" applyFont="1" applyFill="1" applyBorder="1" applyAlignment="1" applyProtection="1">
      <alignment horizontal="center" vertical="center" wrapText="1"/>
    </xf>
    <xf numFmtId="168" fontId="39" fillId="24" borderId="11" xfId="0" applyNumberFormat="1" applyFont="1" applyFill="1" applyBorder="1" applyAlignment="1" applyProtection="1">
      <alignment horizontal="center" vertical="center"/>
    </xf>
    <xf numFmtId="168" fontId="39" fillId="0" borderId="11" xfId="0" applyNumberFormat="1" applyFont="1" applyBorder="1" applyAlignment="1" applyProtection="1">
      <alignment horizontal="center" vertical="center"/>
    </xf>
    <xf numFmtId="168" fontId="35" fillId="23" borderId="16" xfId="0" applyNumberFormat="1" applyFont="1" applyFill="1" applyBorder="1" applyAlignment="1" applyProtection="1">
      <alignment horizontal="center" vertical="center"/>
    </xf>
    <xf numFmtId="0" fontId="43" fillId="0" borderId="17" xfId="0" applyNumberFormat="1" applyFont="1" applyFill="1" applyBorder="1" applyAlignment="1" applyProtection="1">
      <alignment horizontal="center" vertical="center"/>
    </xf>
    <xf numFmtId="0" fontId="43" fillId="0" borderId="13" xfId="0" applyNumberFormat="1" applyFont="1" applyFill="1" applyBorder="1" applyAlignment="1" applyProtection="1">
      <alignment horizontal="center" vertical="center"/>
    </xf>
    <xf numFmtId="0" fontId="43" fillId="0" borderId="18" xfId="0" applyNumberFormat="1" applyFont="1" applyFill="1" applyBorder="1" applyAlignment="1" applyProtection="1">
      <alignment horizontal="center" vertical="center"/>
    </xf>
    <xf numFmtId="167" fontId="37" fillId="0" borderId="17" xfId="0" applyNumberFormat="1" applyFont="1" applyFill="1" applyBorder="1" applyAlignment="1" applyProtection="1">
      <alignment horizontal="center" vertical="center"/>
    </xf>
    <xf numFmtId="167" fontId="37" fillId="0" borderId="13" xfId="0" applyNumberFormat="1" applyFont="1" applyFill="1" applyBorder="1" applyAlignment="1" applyProtection="1">
      <alignment horizontal="center" vertical="center"/>
    </xf>
    <xf numFmtId="167" fontId="37" fillId="0" borderId="18" xfId="0" applyNumberFormat="1" applyFont="1" applyFill="1" applyBorder="1" applyAlignment="1" applyProtection="1">
      <alignment horizontal="center" vertical="center"/>
    </xf>
    <xf numFmtId="0" fontId="61" fillId="0" borderId="26" xfId="0" applyFont="1" applyBorder="1" applyAlignment="1">
      <alignment horizontal="center" vertical="center"/>
    </xf>
    <xf numFmtId="0" fontId="61" fillId="0" borderId="27" xfId="0" applyFont="1" applyBorder="1" applyAlignment="1">
      <alignment horizontal="center" vertical="center"/>
    </xf>
    <xf numFmtId="0" fontId="61" fillId="0" borderId="29" xfId="0" applyFont="1" applyBorder="1" applyAlignment="1">
      <alignment horizontal="center" vertical="center"/>
    </xf>
    <xf numFmtId="0" fontId="61" fillId="0" borderId="0" xfId="0" applyFont="1" applyBorder="1" applyAlignment="1">
      <alignment horizontal="center" vertical="center"/>
    </xf>
    <xf numFmtId="0" fontId="46" fillId="0" borderId="37" xfId="0" applyFont="1" applyFill="1" applyBorder="1" applyAlignment="1" applyProtection="1">
      <alignment horizontal="center" vertical="center"/>
    </xf>
    <xf numFmtId="164" fontId="37" fillId="0" borderId="23" xfId="0" applyNumberFormat="1" applyFont="1" applyFill="1" applyBorder="1" applyAlignment="1" applyProtection="1">
      <alignment horizontal="center" vertical="center" shrinkToFit="1"/>
      <protection locked="0"/>
    </xf>
    <xf numFmtId="0" fontId="43" fillId="0" borderId="24" xfId="0" applyNumberFormat="1" applyFont="1" applyFill="1" applyBorder="1" applyAlignment="1" applyProtection="1">
      <alignment horizontal="center" vertical="center"/>
    </xf>
    <xf numFmtId="0" fontId="43" fillId="0" borderId="0" xfId="0" applyNumberFormat="1" applyFont="1" applyFill="1" applyBorder="1" applyAlignment="1" applyProtection="1">
      <alignment horizontal="center" vertical="center"/>
    </xf>
    <xf numFmtId="0" fontId="43" fillId="0" borderId="25" xfId="0" applyNumberFormat="1" applyFont="1" applyFill="1" applyBorder="1" applyAlignment="1" applyProtection="1">
      <alignment horizontal="center" vertical="center"/>
    </xf>
    <xf numFmtId="167" fontId="37" fillId="0" borderId="24" xfId="0" applyNumberFormat="1" applyFont="1" applyFill="1" applyBorder="1" applyAlignment="1" applyProtection="1">
      <alignment horizontal="center" vertical="center"/>
    </xf>
    <xf numFmtId="167" fontId="37" fillId="0" borderId="0" xfId="0" applyNumberFormat="1" applyFont="1" applyFill="1" applyBorder="1" applyAlignment="1" applyProtection="1">
      <alignment horizontal="center" vertical="center"/>
    </xf>
    <xf numFmtId="167" fontId="37" fillId="0" borderId="25" xfId="0" applyNumberFormat="1" applyFont="1" applyFill="1" applyBorder="1" applyAlignment="1" applyProtection="1">
      <alignment horizontal="center" vertical="center"/>
    </xf>
    <xf numFmtId="0" fontId="0" fillId="0" borderId="27" xfId="0" applyFill="1" applyBorder="1" applyAlignment="1" applyProtection="1">
      <alignment horizontal="center"/>
    </xf>
    <xf numFmtId="0" fontId="0" fillId="0" borderId="28" xfId="0" applyFill="1" applyBorder="1" applyAlignment="1" applyProtection="1">
      <alignment horizontal="center"/>
    </xf>
    <xf numFmtId="0" fontId="0" fillId="0" borderId="0" xfId="0" applyFill="1" applyBorder="1" applyAlignment="1" applyProtection="1">
      <alignment horizontal="center"/>
    </xf>
    <xf numFmtId="0" fontId="0" fillId="0" borderId="30" xfId="0" applyFill="1" applyBorder="1" applyAlignment="1" applyProtection="1">
      <alignment horizontal="center"/>
    </xf>
    <xf numFmtId="0" fontId="43" fillId="0" borderId="30" xfId="0" applyNumberFormat="1" applyFont="1" applyFill="1" applyBorder="1" applyAlignment="1" applyProtection="1">
      <alignment horizontal="center" vertical="center"/>
    </xf>
    <xf numFmtId="167" fontId="37" fillId="0" borderId="30" xfId="0" applyNumberFormat="1" applyFont="1" applyFill="1" applyBorder="1" applyAlignment="1" applyProtection="1">
      <alignment horizontal="center" vertical="center"/>
    </xf>
    <xf numFmtId="0" fontId="51" fillId="0" borderId="0" xfId="0" applyFont="1" applyFill="1" applyBorder="1" applyAlignment="1">
      <alignment horizontal="left"/>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Percent" xfId="40" builtinId="5"/>
    <cellStyle name="Title" xfId="41" builtinId="15" customBuiltin="1"/>
    <cellStyle name="Total" xfId="42" builtinId="25" customBuiltin="1"/>
    <cellStyle name="Warning Text" xfId="43" builtinId="11" customBuiltin="1"/>
  </cellStyles>
  <dxfs count="2785">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border>
        <left style="thin">
          <color rgb="FFC00000"/>
        </left>
        <right style="thin">
          <color rgb="FFC00000"/>
        </right>
        <vertical/>
        <horizontal/>
      </border>
    </dxf>
    <dxf>
      <fill>
        <patternFill>
          <bgColor rgb="FF0070C0"/>
        </patternFill>
      </fill>
    </dxf>
    <dxf>
      <fill>
        <patternFill>
          <bgColor theme="0" tint="-0.499984740745262"/>
        </patternFill>
      </fill>
    </dxf>
    <dxf>
      <font>
        <color theme="0"/>
      </font>
      <fill>
        <patternFill>
          <bgColor theme="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99FF99"/>
      <rgbColor rgb="000000FF"/>
      <rgbColor rgb="00FFFF00"/>
      <rgbColor rgb="00DE3018"/>
      <rgbColor rgb="0053D4C9"/>
      <rgbColor rgb="006B0C00"/>
      <rgbColor rgb="00006500"/>
      <rgbColor rgb="00182C63"/>
      <rgbColor rgb="00819C00"/>
      <rgbColor rgb="00C9B783"/>
      <rgbColor rgb="00007F74"/>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6699FF"/>
      <rgbColor rgb="00CCECFF"/>
      <rgbColor rgb="00D6F4D9"/>
      <rgbColor rgb="00FFFFCC"/>
      <rgbColor rgb="0099CCFF"/>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FFCCCC"/>
      <color rgb="FFFF9900"/>
      <color rgb="FF91D0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8</xdr:col>
      <xdr:colOff>171450</xdr:colOff>
      <xdr:row>5</xdr:row>
      <xdr:rowOff>142875</xdr:rowOff>
    </xdr:from>
    <xdr:to>
      <xdr:col>28</xdr:col>
      <xdr:colOff>123825</xdr:colOff>
      <xdr:row>9</xdr:row>
      <xdr:rowOff>203418</xdr:rowOff>
    </xdr:to>
    <xdr:sp macro="" textlink="">
      <xdr:nvSpPr>
        <xdr:cNvPr id="8236" name="Text Box 44" hidden="1">
          <a:extLst>
            <a:ext uri="{FF2B5EF4-FFF2-40B4-BE49-F238E27FC236}">
              <a16:creationId xmlns:a16="http://schemas.microsoft.com/office/drawing/2014/main" xmlns="" id="{00000000-0008-0000-0000-00002C200000}"/>
            </a:ext>
          </a:extLst>
        </xdr:cNvPr>
        <xdr:cNvSpPr txBox="1">
          <a:spLocks noChangeArrowheads="1"/>
        </xdr:cNvSpPr>
      </xdr:nvSpPr>
      <xdr:spPr bwMode="auto">
        <a:xfrm>
          <a:off x="4953000" y="1371600"/>
          <a:ext cx="3419475" cy="11049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xmlns="" val="1"/>
          </a:ext>
        </a:extLst>
      </xdr:spPr>
    </xdr:sp>
    <xdr:clientData/>
  </xdr:twoCellAnchor>
  <xdr:twoCellAnchor editAs="absolute">
    <xdr:from>
      <xdr:col>133</xdr:col>
      <xdr:colOff>47765</xdr:colOff>
      <xdr:row>0</xdr:row>
      <xdr:rowOff>0</xdr:rowOff>
    </xdr:from>
    <xdr:to>
      <xdr:col>142</xdr:col>
      <xdr:colOff>76041</xdr:colOff>
      <xdr:row>2</xdr:row>
      <xdr:rowOff>162639</xdr:rowOff>
    </xdr:to>
    <xdr:pic>
      <xdr:nvPicPr>
        <xdr:cNvPr id="3" name="Image 1"/>
        <xdr:cNvPicPr>
          <a:picLocks noChangeAspect="1" noChangeArrowheads="1"/>
        </xdr:cNvPicPr>
      </xdr:nvPicPr>
      <xdr:blipFill>
        <a:blip xmlns:r="http://schemas.openxmlformats.org/officeDocument/2006/relationships" r:embed="rId1"/>
        <a:srcRect/>
        <a:stretch>
          <a:fillRect/>
        </a:stretch>
      </xdr:blipFill>
      <xdr:spPr bwMode="auto">
        <a:xfrm>
          <a:off x="26389317" y="0"/>
          <a:ext cx="1650810" cy="773553"/>
        </a:xfrm>
        <a:prstGeom prst="rect">
          <a:avLst/>
        </a:prstGeom>
        <a:noFill/>
        <a:ln w="12600">
          <a:noFill/>
          <a:round/>
          <a:headEnd/>
          <a:tailEnd/>
        </a:ln>
      </xdr:spPr>
    </xdr:pic>
    <xdr:clientData/>
  </xdr:twoCellAnchor>
  <xdr:twoCellAnchor editAs="oneCell">
    <xdr:from>
      <xdr:col>0</xdr:col>
      <xdr:colOff>0</xdr:colOff>
      <xdr:row>0</xdr:row>
      <xdr:rowOff>0</xdr:rowOff>
    </xdr:from>
    <xdr:to>
      <xdr:col>4</xdr:col>
      <xdr:colOff>738395</xdr:colOff>
      <xdr:row>2</xdr:row>
      <xdr:rowOff>111754</xdr:rowOff>
    </xdr:to>
    <xdr:pic>
      <xdr:nvPicPr>
        <xdr:cNvPr id="8239" name="Picture 47"/>
        <xdr:cNvPicPr>
          <a:picLocks noChangeAspect="1" noChangeArrowheads="1"/>
        </xdr:cNvPicPr>
      </xdr:nvPicPr>
      <xdr:blipFill>
        <a:blip xmlns:r="http://schemas.openxmlformats.org/officeDocument/2006/relationships" r:embed="rId2"/>
        <a:srcRect/>
        <a:stretch>
          <a:fillRect/>
        </a:stretch>
      </xdr:blipFill>
      <xdr:spPr bwMode="auto">
        <a:xfrm>
          <a:off x="0" y="0"/>
          <a:ext cx="3072848" cy="724667"/>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121921</xdr:colOff>
      <xdr:row>2</xdr:row>
      <xdr:rowOff>129540</xdr:rowOff>
    </xdr:from>
    <xdr:to>
      <xdr:col>1</xdr:col>
      <xdr:colOff>2141220</xdr:colOff>
      <xdr:row>12</xdr:row>
      <xdr:rowOff>198120</xdr:rowOff>
    </xdr:to>
    <xdr:pic>
      <xdr:nvPicPr>
        <xdr:cNvPr id="2" name="Picture 1">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93396" y="548640"/>
          <a:ext cx="2019299" cy="1754505"/>
        </a:xfrm>
        <a:prstGeom prst="rect">
          <a:avLst/>
        </a:prstGeom>
        <a:noFill/>
        <a:ln>
          <a:noFill/>
        </a:ln>
        <a:effectLst/>
        <a:extLst>
          <a:ext uri="{909E8E84-426E-40DD-AFC4-6F175D3DCCD1}">
            <a14:hiddenFill xmlns:a14="http://schemas.microsoft.com/office/drawing/2010/main" xmlns="">
              <a:solidFill>
                <a:srgbClr xmlns:mc="http://schemas.openxmlformats.org/markup-compatibility/2006" val="000000" mc:Ignorable="a14" a14:legacySpreadsheetColorIndex="64"/>
              </a:solidFill>
            </a14:hiddenFill>
          </a:ext>
          <a:ext uri="{91240B29-F687-4F45-9708-019B960494DF}">
            <a14:hiddenLine xmlns:a14="http://schemas.microsoft.com/office/drawing/2010/main" xmlns=""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xmlns="">
              <a:effectLst>
                <a:outerShdw dist="35921" dir="2700000" algn="ctr" rotWithShape="0">
                  <a:srgbClr val="808080"/>
                </a:outerShdw>
              </a:effectLst>
            </a14:hiddenEffects>
          </a:ext>
        </a:extLst>
      </xdr:spPr>
    </xdr:pic>
    <xdr:clientData/>
  </xdr:twoCellAnchor>
  <xdr:twoCellAnchor editAs="oneCell">
    <xdr:from>
      <xdr:col>2</xdr:col>
      <xdr:colOff>2135505</xdr:colOff>
      <xdr:row>0</xdr:row>
      <xdr:rowOff>0</xdr:rowOff>
    </xdr:from>
    <xdr:to>
      <xdr:col>2</xdr:col>
      <xdr:colOff>3611880</xdr:colOff>
      <xdr:row>0</xdr:row>
      <xdr:rowOff>340995</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xmlns="" val="0"/>
            </a:ext>
          </a:extLst>
        </a:blip>
        <a:stretch>
          <a:fillRect/>
        </a:stretch>
      </xdr:blipFill>
      <xdr:spPr>
        <a:xfrm>
          <a:off x="5021580" y="0"/>
          <a:ext cx="1476375" cy="3409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4495800</xdr:colOff>
      <xdr:row>0</xdr:row>
      <xdr:rowOff>1</xdr:rowOff>
    </xdr:from>
    <xdr:to>
      <xdr:col>1</xdr:col>
      <xdr:colOff>6000750</xdr:colOff>
      <xdr:row>0</xdr:row>
      <xdr:rowOff>338615</xdr:rowOff>
    </xdr:to>
    <xdr:pic>
      <xdr:nvPicPr>
        <xdr:cNvPr id="5" name="Picture 4">
          <a:extLst>
            <a:ext uri="{FF2B5EF4-FFF2-40B4-BE49-F238E27FC236}">
              <a16:creationId xmlns:a16="http://schemas.microsoft.com/office/drawing/2014/main" xmlns="" id="{00000000-0008-0000-02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4867275" y="1"/>
          <a:ext cx="1504950" cy="3386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3771899</xdr:colOff>
      <xdr:row>0</xdr:row>
      <xdr:rowOff>1</xdr:rowOff>
    </xdr:from>
    <xdr:to>
      <xdr:col>1</xdr:col>
      <xdr:colOff>5381624</xdr:colOff>
      <xdr:row>0</xdr:row>
      <xdr:rowOff>362189</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4143374" y="1"/>
          <a:ext cx="1609725" cy="362188"/>
        </a:xfrm>
        <a:prstGeom prst="rect">
          <a:avLst/>
        </a:prstGeom>
      </xdr:spPr>
    </xdr:pic>
    <xdr:clientData/>
  </xdr:twoCellAnchor>
</xdr:wsDr>
</file>

<file path=xl/theme/theme1.xml><?xml version="1.0" encoding="utf-8"?>
<a:theme xmlns:a="http://schemas.openxmlformats.org/drawingml/2006/main" name="Office Theme">
  <a:themeElements>
    <a:clrScheme name="v42-Gantt">
      <a:dk1>
        <a:sysClr val="windowText" lastClr="000000"/>
      </a:dk1>
      <a:lt1>
        <a:sysClr val="window" lastClr="FFFFFF"/>
      </a:lt1>
      <a:dk2>
        <a:srgbClr val="3B8741"/>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blog/business/pm/new-gantt-chart-for-excel-online.html" TargetMode="External"/><Relationship Id="rId2" Type="http://schemas.openxmlformats.org/officeDocument/2006/relationships/hyperlink" Target="https://www.vertex42.com/Links/go.php?urlid=GanttChartPro" TargetMode="External"/><Relationship Id="rId1" Type="http://schemas.openxmlformats.org/officeDocument/2006/relationships/hyperlink" Target="https://www.vertex42.com/Links/go.php?urlid=GanttChartPro"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excel.uservoice.com/forums/304921-excel-for-windows-desktop-application/suggestions/19676413-make-paste-and-merge-conditional-formatting-the" TargetMode="External"/><Relationship Id="rId2" Type="http://schemas.openxmlformats.org/officeDocument/2006/relationships/hyperlink" Target="https://www.vertex42.com/ExcelTemplates/excel-gantt-chart.html" TargetMode="External"/><Relationship Id="rId1" Type="http://schemas.openxmlformats.org/officeDocument/2006/relationships/hyperlink" Target="https://www.vertex42.com/Links/go.php?urlid=GanttChartPro"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vertex42.com/licensing/EULA_privateuse.html" TargetMode="External"/><Relationship Id="rId1" Type="http://schemas.openxmlformats.org/officeDocument/2006/relationships/hyperlink" Target="https://www.vertex42.com/ExcelTemplates/excel-gantt-chart.html"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codeName="Sheet8"/>
  <dimension ref="A1:EM219"/>
  <sheetViews>
    <sheetView tabSelected="1" zoomScale="85" zoomScaleNormal="85" workbookViewId="0">
      <pane ySplit="7" topLeftCell="A8" activePane="bottomLeft" state="frozen"/>
      <selection pane="bottomLeft" activeCell="O28" sqref="O28"/>
    </sheetView>
  </sheetViews>
  <sheetFormatPr defaultColWidth="9.140625" defaultRowHeight="12.75"/>
  <cols>
    <col min="1" max="1" width="6.85546875" style="3" customWidth="1"/>
    <col min="2" max="2" width="20.42578125" style="1" customWidth="1"/>
    <col min="3" max="3" width="7.7109375" style="1" customWidth="1"/>
    <col min="4" max="4" width="6.85546875" style="4" hidden="1" customWidth="1"/>
    <col min="5" max="6" width="12" style="1" customWidth="1"/>
    <col min="7" max="7" width="6" style="1" customWidth="1"/>
    <col min="8" max="8" width="6.7109375" style="1" customWidth="1"/>
    <col min="9" max="9" width="6.42578125" style="1" customWidth="1"/>
    <col min="10" max="10" width="1.85546875" style="1" customWidth="1"/>
    <col min="11" max="66" width="2.42578125" style="1" customWidth="1"/>
    <col min="67" max="72" width="2.7109375" style="2" bestFit="1" customWidth="1"/>
    <col min="73" max="73" width="2.140625" style="2" bestFit="1" customWidth="1"/>
    <col min="74" max="74" width="2.28515625" style="2" bestFit="1" customWidth="1"/>
    <col min="75" max="75" width="2" style="2" bestFit="1" customWidth="1"/>
    <col min="76" max="76" width="2.5703125" style="2" bestFit="1" customWidth="1"/>
    <col min="77" max="78" width="2" style="2" bestFit="1" customWidth="1"/>
    <col min="79" max="80" width="2.140625" style="2" bestFit="1" customWidth="1"/>
    <col min="81" max="85" width="2.7109375" style="2" bestFit="1" customWidth="1"/>
    <col min="86" max="86" width="2.85546875" style="2" bestFit="1" customWidth="1"/>
    <col min="87" max="87" width="2.7109375" style="2" bestFit="1" customWidth="1"/>
    <col min="88" max="96" width="2.85546875" style="2" bestFit="1" customWidth="1"/>
    <col min="97" max="97" width="2.7109375" style="2" bestFit="1" customWidth="1"/>
    <col min="98" max="99" width="2.140625" style="2" bestFit="1" customWidth="1"/>
    <col min="100" max="101" width="2.28515625" style="2" bestFit="1" customWidth="1"/>
    <col min="102" max="102" width="2.42578125" style="2" bestFit="1" customWidth="1"/>
    <col min="103" max="103" width="2.140625" style="2" bestFit="1" customWidth="1"/>
    <col min="104" max="104" width="2.7109375" style="2" bestFit="1" customWidth="1"/>
    <col min="105" max="105" width="2.140625" style="2" bestFit="1" customWidth="1"/>
    <col min="106" max="115" width="2.7109375" style="2" bestFit="1" customWidth="1"/>
    <col min="116" max="116" width="2.85546875" style="2" bestFit="1" customWidth="1"/>
    <col min="117" max="117" width="2.7109375" style="2" bestFit="1" customWidth="1"/>
    <col min="118" max="126" width="2.85546875" style="2" bestFit="1" customWidth="1"/>
    <col min="127" max="127" width="2.7109375" style="2" bestFit="1" customWidth="1"/>
    <col min="128" max="129" width="2.28515625" style="2" bestFit="1" customWidth="1"/>
    <col min="130" max="130" width="3" style="2" bestFit="1" customWidth="1"/>
    <col min="131" max="131" width="2.42578125" style="2" bestFit="1" customWidth="1"/>
    <col min="132" max="132" width="3" style="2" bestFit="1" customWidth="1"/>
    <col min="133" max="136" width="2.42578125" style="2" bestFit="1" customWidth="1"/>
    <col min="137" max="137" width="3" style="2" bestFit="1" customWidth="1"/>
    <col min="138" max="138" width="2.7109375" style="2" bestFit="1" customWidth="1"/>
    <col min="139" max="139" width="3" style="2" bestFit="1" customWidth="1"/>
    <col min="140" max="143" width="2.7109375" style="2" bestFit="1" customWidth="1"/>
    <col min="144" max="16384" width="9.140625" style="2"/>
  </cols>
  <sheetData>
    <row r="1" spans="1:143" ht="30" customHeight="1">
      <c r="A1" s="178"/>
      <c r="B1" s="179"/>
      <c r="C1" s="179"/>
      <c r="D1" s="179"/>
      <c r="E1" s="179"/>
      <c r="F1" s="145"/>
      <c r="G1" s="146"/>
      <c r="H1" s="146"/>
      <c r="I1" s="147"/>
      <c r="J1" s="146"/>
      <c r="K1" s="148"/>
      <c r="L1" s="148"/>
      <c r="M1" s="148"/>
      <c r="N1" s="148"/>
      <c r="O1" s="148"/>
      <c r="P1" s="148"/>
      <c r="Q1" s="148"/>
      <c r="R1" s="148"/>
      <c r="S1" s="148"/>
      <c r="T1" s="148"/>
      <c r="U1" s="148"/>
      <c r="V1" s="148"/>
      <c r="W1" s="148"/>
      <c r="X1" s="148"/>
      <c r="Y1" s="148"/>
      <c r="Z1" s="148"/>
      <c r="AA1" s="148"/>
      <c r="AB1" s="148"/>
      <c r="AC1" s="148"/>
      <c r="AD1" s="148"/>
      <c r="AE1" s="148"/>
      <c r="AF1" s="146"/>
      <c r="AG1" s="146"/>
      <c r="AH1" s="146"/>
      <c r="AI1" s="146"/>
      <c r="AJ1" s="146"/>
      <c r="AK1" s="146"/>
      <c r="AL1" s="146"/>
      <c r="AM1" s="146"/>
      <c r="AN1" s="146"/>
      <c r="AO1" s="146"/>
      <c r="AP1" s="146"/>
      <c r="AQ1" s="146"/>
      <c r="AR1" s="146"/>
      <c r="AS1" s="146"/>
      <c r="AT1" s="146"/>
      <c r="AU1" s="146"/>
      <c r="AV1" s="146"/>
      <c r="AW1" s="146"/>
      <c r="AX1" s="146"/>
      <c r="AY1" s="146"/>
      <c r="AZ1" s="146"/>
      <c r="BA1" s="146"/>
      <c r="BB1" s="146"/>
      <c r="BC1" s="146"/>
      <c r="BD1" s="146"/>
      <c r="BE1" s="146"/>
      <c r="BF1" s="146"/>
      <c r="BG1" s="146"/>
      <c r="BH1" s="146"/>
      <c r="BI1" s="146"/>
      <c r="BJ1" s="146"/>
      <c r="BK1" s="146"/>
      <c r="BL1" s="146"/>
      <c r="BM1" s="146"/>
      <c r="BN1" s="146"/>
      <c r="BO1" s="149"/>
      <c r="BP1" s="149"/>
      <c r="BQ1" s="149"/>
      <c r="BR1" s="149"/>
      <c r="BS1" s="149"/>
      <c r="BT1" s="149"/>
      <c r="BU1" s="149"/>
      <c r="BV1" s="149"/>
      <c r="BW1" s="149"/>
      <c r="BX1" s="149"/>
      <c r="BY1" s="149"/>
      <c r="BZ1" s="149"/>
      <c r="CA1" s="149"/>
      <c r="CB1" s="149"/>
      <c r="CC1" s="149"/>
      <c r="CD1" s="149"/>
      <c r="CE1" s="149"/>
      <c r="CF1" s="149"/>
      <c r="CG1" s="149"/>
      <c r="CH1" s="149"/>
      <c r="CI1" s="149"/>
      <c r="CJ1" s="149"/>
      <c r="CK1" s="149"/>
      <c r="CL1" s="149"/>
      <c r="CM1" s="149"/>
      <c r="CN1" s="149"/>
      <c r="CO1" s="149"/>
      <c r="CP1" s="149"/>
      <c r="CQ1" s="149"/>
      <c r="CR1" s="149"/>
      <c r="CS1" s="149"/>
      <c r="CT1" s="149"/>
      <c r="CU1" s="149"/>
      <c r="CV1" s="149"/>
      <c r="CW1" s="149"/>
      <c r="CX1" s="149"/>
      <c r="CY1" s="149"/>
      <c r="CZ1" s="149"/>
      <c r="DA1" s="149"/>
      <c r="DB1" s="149"/>
      <c r="DC1" s="149"/>
      <c r="DD1" s="149"/>
      <c r="DE1" s="149"/>
      <c r="DF1" s="149"/>
      <c r="DG1" s="149"/>
      <c r="DH1" s="149"/>
      <c r="DI1" s="149"/>
      <c r="DJ1" s="149"/>
      <c r="DK1" s="149"/>
      <c r="DL1" s="149"/>
      <c r="DM1" s="149"/>
      <c r="DN1" s="149"/>
      <c r="DO1" s="149"/>
      <c r="DP1" s="149"/>
      <c r="DQ1" s="149"/>
      <c r="DR1" s="149"/>
      <c r="DS1" s="149"/>
      <c r="DT1" s="149"/>
      <c r="DU1" s="149"/>
      <c r="DV1" s="149"/>
      <c r="DW1" s="149"/>
      <c r="DX1" s="149"/>
      <c r="DY1" s="149"/>
      <c r="DZ1" s="149"/>
      <c r="EA1" s="149"/>
      <c r="EB1" s="149"/>
      <c r="EC1" s="149"/>
      <c r="ED1" s="190"/>
      <c r="EE1" s="190"/>
      <c r="EF1" s="190"/>
      <c r="EG1" s="190"/>
      <c r="EH1" s="190"/>
      <c r="EI1" s="190"/>
      <c r="EJ1" s="190"/>
      <c r="EK1" s="190"/>
      <c r="EL1" s="190"/>
      <c r="EM1" s="191"/>
    </row>
    <row r="2" spans="1:143" ht="18" customHeight="1">
      <c r="A2" s="180"/>
      <c r="B2" s="181"/>
      <c r="C2" s="181"/>
      <c r="D2" s="181"/>
      <c r="E2" s="181"/>
      <c r="F2" s="150"/>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ED2" s="192"/>
      <c r="EE2" s="192"/>
      <c r="EF2" s="192"/>
      <c r="EG2" s="192"/>
      <c r="EH2" s="192"/>
      <c r="EI2" s="192"/>
      <c r="EJ2" s="192"/>
      <c r="EK2" s="192"/>
      <c r="EL2" s="192"/>
      <c r="EM2" s="193"/>
    </row>
    <row r="3" spans="1:143" ht="13.5" customHeight="1">
      <c r="A3" s="180"/>
      <c r="B3" s="181"/>
      <c r="C3" s="181"/>
      <c r="D3" s="181"/>
      <c r="E3" s="181"/>
      <c r="F3" s="152"/>
      <c r="G3" s="152"/>
      <c r="H3" s="152"/>
      <c r="I3" s="151"/>
      <c r="J3" s="151"/>
      <c r="K3" s="153"/>
      <c r="L3" s="153"/>
      <c r="M3" s="153"/>
      <c r="N3" s="153"/>
      <c r="O3" s="153"/>
      <c r="P3" s="153"/>
      <c r="Q3" s="153"/>
      <c r="R3" s="153"/>
      <c r="S3" s="153"/>
      <c r="T3" s="153"/>
      <c r="U3" s="153"/>
      <c r="V3" s="153"/>
      <c r="W3" s="153"/>
      <c r="X3" s="153"/>
      <c r="Y3" s="153"/>
      <c r="Z3" s="153"/>
      <c r="AA3" s="153"/>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ED3" s="192"/>
      <c r="EE3" s="192"/>
      <c r="EF3" s="192"/>
      <c r="EG3" s="192"/>
      <c r="EH3" s="192"/>
      <c r="EI3" s="192"/>
      <c r="EJ3" s="192"/>
      <c r="EK3" s="192"/>
      <c r="EL3" s="192"/>
      <c r="EM3" s="193"/>
    </row>
    <row r="4" spans="1:143" ht="17.25" customHeight="1">
      <c r="A4" s="154"/>
      <c r="B4" s="155" t="s">
        <v>66</v>
      </c>
      <c r="C4" s="183">
        <v>43466</v>
      </c>
      <c r="D4" s="183"/>
      <c r="E4" s="183"/>
      <c r="F4" s="88"/>
      <c r="G4" s="155" t="s">
        <v>65</v>
      </c>
      <c r="H4" s="100">
        <v>61</v>
      </c>
      <c r="I4" s="89"/>
      <c r="J4" s="156"/>
      <c r="K4" s="172" t="str">
        <f>"Week "&amp;(K6-($C$4-WEEKDAY($C$4,1)+2))/7+1</f>
        <v>Week 61</v>
      </c>
      <c r="L4" s="173"/>
      <c r="M4" s="173"/>
      <c r="N4" s="173"/>
      <c r="O4" s="173"/>
      <c r="P4" s="173"/>
      <c r="Q4" s="174"/>
      <c r="R4" s="172" t="str">
        <f>"Week "&amp;(R6-($C$4-WEEKDAY($C$4,1)+2))/7+1</f>
        <v>Week 62</v>
      </c>
      <c r="S4" s="173"/>
      <c r="T4" s="173"/>
      <c r="U4" s="173"/>
      <c r="V4" s="173"/>
      <c r="W4" s="173"/>
      <c r="X4" s="174"/>
      <c r="Y4" s="172" t="str">
        <f>"Week "&amp;(Y6-($C$4-WEEKDAY($C$4,1)+2))/7+1</f>
        <v>Week 63</v>
      </c>
      <c r="Z4" s="173"/>
      <c r="AA4" s="173"/>
      <c r="AB4" s="173"/>
      <c r="AC4" s="173"/>
      <c r="AD4" s="173"/>
      <c r="AE4" s="174"/>
      <c r="AF4" s="172" t="str">
        <f>"Week "&amp;(AF6-($C$4-WEEKDAY($C$4,1)+2))/7+1</f>
        <v>Week 64</v>
      </c>
      <c r="AG4" s="173"/>
      <c r="AH4" s="173"/>
      <c r="AI4" s="173"/>
      <c r="AJ4" s="173"/>
      <c r="AK4" s="173"/>
      <c r="AL4" s="174"/>
      <c r="AM4" s="172" t="str">
        <f>"Week "&amp;(AM6-($C$4-WEEKDAY($C$4,1)+2))/7+1</f>
        <v>Week 65</v>
      </c>
      <c r="AN4" s="173"/>
      <c r="AO4" s="173"/>
      <c r="AP4" s="173"/>
      <c r="AQ4" s="173"/>
      <c r="AR4" s="173"/>
      <c r="AS4" s="174"/>
      <c r="AT4" s="172" t="str">
        <f>"Week "&amp;(AT6-($C$4-WEEKDAY($C$4,1)+2))/7+1</f>
        <v>Week 66</v>
      </c>
      <c r="AU4" s="173"/>
      <c r="AV4" s="173"/>
      <c r="AW4" s="173"/>
      <c r="AX4" s="173"/>
      <c r="AY4" s="173"/>
      <c r="AZ4" s="174"/>
      <c r="BA4" s="172" t="str">
        <f>"Week "&amp;(BA6-($C$4-WEEKDAY($C$4,1)+2))/7+1</f>
        <v>Week 67</v>
      </c>
      <c r="BB4" s="173"/>
      <c r="BC4" s="173"/>
      <c r="BD4" s="173"/>
      <c r="BE4" s="173"/>
      <c r="BF4" s="173"/>
      <c r="BG4" s="174"/>
      <c r="BH4" s="172" t="str">
        <f>"Week "&amp;(BH6-($C$4-WEEKDAY($C$4,1)+2))/7+1</f>
        <v>Week 68</v>
      </c>
      <c r="BI4" s="173"/>
      <c r="BJ4" s="173"/>
      <c r="BK4" s="173"/>
      <c r="BL4" s="173"/>
      <c r="BM4" s="173"/>
      <c r="BN4" s="174"/>
      <c r="BO4" s="172" t="str">
        <f>"Week "&amp;(BO6-($C$4-WEEKDAY($C$4,1)+2))/7+1</f>
        <v>Week 69</v>
      </c>
      <c r="BP4" s="173"/>
      <c r="BQ4" s="173"/>
      <c r="BR4" s="173"/>
      <c r="BS4" s="173"/>
      <c r="BT4" s="173"/>
      <c r="BU4" s="174"/>
      <c r="BV4" s="172" t="str">
        <f>"Week "&amp;(BV6-($C$4-WEEKDAY($C$4,1)+2))/7+1</f>
        <v>Week 70</v>
      </c>
      <c r="BW4" s="173"/>
      <c r="BX4" s="173"/>
      <c r="BY4" s="173"/>
      <c r="BZ4" s="173"/>
      <c r="CA4" s="173"/>
      <c r="CB4" s="174"/>
      <c r="CC4" s="172" t="str">
        <f>"Week "&amp;(CC6-($C$4-WEEKDAY($C$4,1)+2))/7+1</f>
        <v>Week 71</v>
      </c>
      <c r="CD4" s="173"/>
      <c r="CE4" s="173"/>
      <c r="CF4" s="173"/>
      <c r="CG4" s="173"/>
      <c r="CH4" s="173"/>
      <c r="CI4" s="174"/>
      <c r="CJ4" s="172" t="str">
        <f>"Week "&amp;(CJ6-($C$4-WEEKDAY($C$4,1)+2))/7+1</f>
        <v>Week 72</v>
      </c>
      <c r="CK4" s="173"/>
      <c r="CL4" s="173"/>
      <c r="CM4" s="173"/>
      <c r="CN4" s="173"/>
      <c r="CO4" s="173"/>
      <c r="CP4" s="174"/>
      <c r="CQ4" s="172" t="str">
        <f t="shared" ref="CQ4" si="0">"Week "&amp;(CQ6-($C$4-WEEKDAY($C$4,1)+2))/7+1</f>
        <v>Week 73</v>
      </c>
      <c r="CR4" s="173"/>
      <c r="CS4" s="173"/>
      <c r="CT4" s="173"/>
      <c r="CU4" s="173"/>
      <c r="CV4" s="173"/>
      <c r="CW4" s="174"/>
      <c r="CX4" s="172" t="str">
        <f t="shared" ref="CX4" si="1">"Week "&amp;(CX6-($C$4-WEEKDAY($C$4,1)+2))/7+1</f>
        <v>Week 74</v>
      </c>
      <c r="CY4" s="173"/>
      <c r="CZ4" s="173"/>
      <c r="DA4" s="173"/>
      <c r="DB4" s="173"/>
      <c r="DC4" s="173"/>
      <c r="DD4" s="174"/>
      <c r="DE4" s="184" t="str">
        <f t="shared" ref="DE4" si="2">"Week "&amp;(DE6-($C$4-WEEKDAY($C$4,1)+2))/7+1</f>
        <v>Week 75</v>
      </c>
      <c r="DF4" s="185"/>
      <c r="DG4" s="185"/>
      <c r="DH4" s="185"/>
      <c r="DI4" s="185"/>
      <c r="DJ4" s="185"/>
      <c r="DK4" s="186"/>
      <c r="DL4" s="184" t="str">
        <f t="shared" ref="DL4" si="3">"Week "&amp;(DL6-($C$4-WEEKDAY($C$4,1)+2))/7+1</f>
        <v>Week 76</v>
      </c>
      <c r="DM4" s="185"/>
      <c r="DN4" s="185"/>
      <c r="DO4" s="185"/>
      <c r="DP4" s="185"/>
      <c r="DQ4" s="185"/>
      <c r="DR4" s="186"/>
      <c r="DS4" s="184" t="str">
        <f t="shared" ref="DS4" si="4">"Week "&amp;(DS6-($C$4-WEEKDAY($C$4,1)+2))/7+1</f>
        <v>Week 77</v>
      </c>
      <c r="DT4" s="185"/>
      <c r="DU4" s="185"/>
      <c r="DV4" s="185"/>
      <c r="DW4" s="185"/>
      <c r="DX4" s="185"/>
      <c r="DY4" s="186"/>
      <c r="DZ4" s="184" t="str">
        <f t="shared" ref="DZ4" si="5">"Week "&amp;(DZ6-($C$4-WEEKDAY($C$4,1)+2))/7+1</f>
        <v>Week 78</v>
      </c>
      <c r="EA4" s="185"/>
      <c r="EB4" s="185"/>
      <c r="EC4" s="185"/>
      <c r="ED4" s="185"/>
      <c r="EE4" s="185"/>
      <c r="EF4" s="186"/>
      <c r="EG4" s="184" t="str">
        <f t="shared" ref="EG4" si="6">"Week "&amp;(EG6-($C$4-WEEKDAY($C$4,1)+2))/7+1</f>
        <v>Week 79</v>
      </c>
      <c r="EH4" s="185"/>
      <c r="EI4" s="185"/>
      <c r="EJ4" s="185"/>
      <c r="EK4" s="185"/>
      <c r="EL4" s="185"/>
      <c r="EM4" s="194"/>
    </row>
    <row r="5" spans="1:143" ht="17.25" customHeight="1">
      <c r="A5" s="154"/>
      <c r="B5" s="155"/>
      <c r="C5" s="182"/>
      <c r="D5" s="182"/>
      <c r="E5" s="182"/>
      <c r="F5" s="157"/>
      <c r="G5" s="157"/>
      <c r="H5" s="157"/>
      <c r="I5" s="157"/>
      <c r="J5" s="156"/>
      <c r="K5" s="175">
        <f>K6</f>
        <v>43885</v>
      </c>
      <c r="L5" s="176"/>
      <c r="M5" s="176"/>
      <c r="N5" s="176"/>
      <c r="O5" s="176"/>
      <c r="P5" s="176"/>
      <c r="Q5" s="177"/>
      <c r="R5" s="175">
        <f>R6</f>
        <v>43892</v>
      </c>
      <c r="S5" s="176"/>
      <c r="T5" s="176"/>
      <c r="U5" s="176"/>
      <c r="V5" s="176"/>
      <c r="W5" s="176"/>
      <c r="X5" s="177"/>
      <c r="Y5" s="175">
        <f>Y6</f>
        <v>43899</v>
      </c>
      <c r="Z5" s="176"/>
      <c r="AA5" s="176"/>
      <c r="AB5" s="176"/>
      <c r="AC5" s="176"/>
      <c r="AD5" s="176"/>
      <c r="AE5" s="177"/>
      <c r="AF5" s="175">
        <f>AF6</f>
        <v>43906</v>
      </c>
      <c r="AG5" s="176"/>
      <c r="AH5" s="176"/>
      <c r="AI5" s="176"/>
      <c r="AJ5" s="176"/>
      <c r="AK5" s="176"/>
      <c r="AL5" s="177"/>
      <c r="AM5" s="175">
        <f>AM6</f>
        <v>43913</v>
      </c>
      <c r="AN5" s="176"/>
      <c r="AO5" s="176"/>
      <c r="AP5" s="176"/>
      <c r="AQ5" s="176"/>
      <c r="AR5" s="176"/>
      <c r="AS5" s="177"/>
      <c r="AT5" s="175">
        <f>AT6</f>
        <v>43920</v>
      </c>
      <c r="AU5" s="176"/>
      <c r="AV5" s="176"/>
      <c r="AW5" s="176"/>
      <c r="AX5" s="176"/>
      <c r="AY5" s="176"/>
      <c r="AZ5" s="177"/>
      <c r="BA5" s="175">
        <f>BA6</f>
        <v>43927</v>
      </c>
      <c r="BB5" s="176"/>
      <c r="BC5" s="176"/>
      <c r="BD5" s="176"/>
      <c r="BE5" s="176"/>
      <c r="BF5" s="176"/>
      <c r="BG5" s="177"/>
      <c r="BH5" s="175">
        <f>BH6</f>
        <v>43934</v>
      </c>
      <c r="BI5" s="176"/>
      <c r="BJ5" s="176"/>
      <c r="BK5" s="176"/>
      <c r="BL5" s="176"/>
      <c r="BM5" s="176"/>
      <c r="BN5" s="177"/>
      <c r="BO5" s="175">
        <f>BO6</f>
        <v>43941</v>
      </c>
      <c r="BP5" s="176"/>
      <c r="BQ5" s="176"/>
      <c r="BR5" s="176"/>
      <c r="BS5" s="176"/>
      <c r="BT5" s="176"/>
      <c r="BU5" s="177"/>
      <c r="BV5" s="175">
        <f>BV6</f>
        <v>43948</v>
      </c>
      <c r="BW5" s="176"/>
      <c r="BX5" s="176"/>
      <c r="BY5" s="176"/>
      <c r="BZ5" s="176"/>
      <c r="CA5" s="176"/>
      <c r="CB5" s="177"/>
      <c r="CC5" s="175">
        <f>CC6</f>
        <v>43955</v>
      </c>
      <c r="CD5" s="176"/>
      <c r="CE5" s="176"/>
      <c r="CF5" s="176"/>
      <c r="CG5" s="176"/>
      <c r="CH5" s="176"/>
      <c r="CI5" s="177"/>
      <c r="CJ5" s="175">
        <f>CJ6</f>
        <v>43962</v>
      </c>
      <c r="CK5" s="176"/>
      <c r="CL5" s="176"/>
      <c r="CM5" s="176"/>
      <c r="CN5" s="176"/>
      <c r="CO5" s="176"/>
      <c r="CP5" s="177"/>
      <c r="CQ5" s="175">
        <f t="shared" ref="CQ5" si="7">CQ6</f>
        <v>43969</v>
      </c>
      <c r="CR5" s="176"/>
      <c r="CS5" s="176"/>
      <c r="CT5" s="176"/>
      <c r="CU5" s="176"/>
      <c r="CV5" s="176"/>
      <c r="CW5" s="177"/>
      <c r="CX5" s="175">
        <f t="shared" ref="CX5" si="8">CX6</f>
        <v>43976</v>
      </c>
      <c r="CY5" s="176"/>
      <c r="CZ5" s="176"/>
      <c r="DA5" s="176"/>
      <c r="DB5" s="176"/>
      <c r="DC5" s="176"/>
      <c r="DD5" s="177"/>
      <c r="DE5" s="187">
        <f t="shared" ref="DE5" si="9">DE6</f>
        <v>43983</v>
      </c>
      <c r="DF5" s="188"/>
      <c r="DG5" s="188"/>
      <c r="DH5" s="188"/>
      <c r="DI5" s="188"/>
      <c r="DJ5" s="188"/>
      <c r="DK5" s="189"/>
      <c r="DL5" s="187">
        <f t="shared" ref="DL5" si="10">DL6</f>
        <v>43990</v>
      </c>
      <c r="DM5" s="188"/>
      <c r="DN5" s="188"/>
      <c r="DO5" s="188"/>
      <c r="DP5" s="188"/>
      <c r="DQ5" s="188"/>
      <c r="DR5" s="189"/>
      <c r="DS5" s="187">
        <f t="shared" ref="DS5" si="11">DS6</f>
        <v>43997</v>
      </c>
      <c r="DT5" s="188"/>
      <c r="DU5" s="188"/>
      <c r="DV5" s="188"/>
      <c r="DW5" s="188"/>
      <c r="DX5" s="188"/>
      <c r="DY5" s="189"/>
      <c r="DZ5" s="187">
        <f t="shared" ref="DZ5" si="12">DZ6</f>
        <v>44004</v>
      </c>
      <c r="EA5" s="188"/>
      <c r="EB5" s="188"/>
      <c r="EC5" s="188"/>
      <c r="ED5" s="188"/>
      <c r="EE5" s="188"/>
      <c r="EF5" s="189"/>
      <c r="EG5" s="187">
        <f t="shared" ref="EG5" si="13">EG6</f>
        <v>44011</v>
      </c>
      <c r="EH5" s="188"/>
      <c r="EI5" s="188"/>
      <c r="EJ5" s="188"/>
      <c r="EK5" s="188"/>
      <c r="EL5" s="188"/>
      <c r="EM5" s="195"/>
    </row>
    <row r="6" spans="1:143">
      <c r="A6" s="158"/>
      <c r="B6" s="156"/>
      <c r="C6" s="156"/>
      <c r="D6" s="159"/>
      <c r="E6" s="156"/>
      <c r="F6" s="156"/>
      <c r="G6" s="156"/>
      <c r="H6" s="156"/>
      <c r="I6" s="156"/>
      <c r="J6" s="156"/>
      <c r="K6" s="72">
        <f>C4-WEEKDAY(C4,1)+2+7*(H4-1)</f>
        <v>43885</v>
      </c>
      <c r="L6" s="65">
        <f t="shared" ref="L6:AQ6" si="14">K6+1</f>
        <v>43886</v>
      </c>
      <c r="M6" s="65">
        <f t="shared" si="14"/>
        <v>43887</v>
      </c>
      <c r="N6" s="65">
        <f t="shared" si="14"/>
        <v>43888</v>
      </c>
      <c r="O6" s="65">
        <f t="shared" si="14"/>
        <v>43889</v>
      </c>
      <c r="P6" s="65">
        <f t="shared" si="14"/>
        <v>43890</v>
      </c>
      <c r="Q6" s="73">
        <f t="shared" si="14"/>
        <v>43891</v>
      </c>
      <c r="R6" s="72">
        <f t="shared" si="14"/>
        <v>43892</v>
      </c>
      <c r="S6" s="65">
        <f t="shared" si="14"/>
        <v>43893</v>
      </c>
      <c r="T6" s="65">
        <f t="shared" si="14"/>
        <v>43894</v>
      </c>
      <c r="U6" s="65">
        <f t="shared" si="14"/>
        <v>43895</v>
      </c>
      <c r="V6" s="65">
        <f t="shared" si="14"/>
        <v>43896</v>
      </c>
      <c r="W6" s="65">
        <f t="shared" si="14"/>
        <v>43897</v>
      </c>
      <c r="X6" s="73">
        <f t="shared" si="14"/>
        <v>43898</v>
      </c>
      <c r="Y6" s="72">
        <f t="shared" si="14"/>
        <v>43899</v>
      </c>
      <c r="Z6" s="65">
        <f t="shared" si="14"/>
        <v>43900</v>
      </c>
      <c r="AA6" s="65">
        <f t="shared" si="14"/>
        <v>43901</v>
      </c>
      <c r="AB6" s="65">
        <f t="shared" si="14"/>
        <v>43902</v>
      </c>
      <c r="AC6" s="65">
        <f t="shared" si="14"/>
        <v>43903</v>
      </c>
      <c r="AD6" s="65">
        <f t="shared" si="14"/>
        <v>43904</v>
      </c>
      <c r="AE6" s="73">
        <f t="shared" si="14"/>
        <v>43905</v>
      </c>
      <c r="AF6" s="72">
        <f t="shared" si="14"/>
        <v>43906</v>
      </c>
      <c r="AG6" s="65">
        <f t="shared" si="14"/>
        <v>43907</v>
      </c>
      <c r="AH6" s="65">
        <f t="shared" si="14"/>
        <v>43908</v>
      </c>
      <c r="AI6" s="65">
        <f t="shared" si="14"/>
        <v>43909</v>
      </c>
      <c r="AJ6" s="65">
        <f t="shared" si="14"/>
        <v>43910</v>
      </c>
      <c r="AK6" s="65">
        <f t="shared" si="14"/>
        <v>43911</v>
      </c>
      <c r="AL6" s="73">
        <f t="shared" si="14"/>
        <v>43912</v>
      </c>
      <c r="AM6" s="72">
        <f t="shared" si="14"/>
        <v>43913</v>
      </c>
      <c r="AN6" s="65">
        <f t="shared" si="14"/>
        <v>43914</v>
      </c>
      <c r="AO6" s="65">
        <f t="shared" si="14"/>
        <v>43915</v>
      </c>
      <c r="AP6" s="65">
        <f t="shared" si="14"/>
        <v>43916</v>
      </c>
      <c r="AQ6" s="65">
        <f t="shared" si="14"/>
        <v>43917</v>
      </c>
      <c r="AR6" s="65">
        <f t="shared" ref="AR6:BN6" si="15">AQ6+1</f>
        <v>43918</v>
      </c>
      <c r="AS6" s="73">
        <f t="shared" si="15"/>
        <v>43919</v>
      </c>
      <c r="AT6" s="72">
        <f t="shared" si="15"/>
        <v>43920</v>
      </c>
      <c r="AU6" s="65">
        <f t="shared" si="15"/>
        <v>43921</v>
      </c>
      <c r="AV6" s="65">
        <f t="shared" si="15"/>
        <v>43922</v>
      </c>
      <c r="AW6" s="65">
        <f t="shared" si="15"/>
        <v>43923</v>
      </c>
      <c r="AX6" s="65">
        <f t="shared" si="15"/>
        <v>43924</v>
      </c>
      <c r="AY6" s="65">
        <f t="shared" si="15"/>
        <v>43925</v>
      </c>
      <c r="AZ6" s="73">
        <f t="shared" si="15"/>
        <v>43926</v>
      </c>
      <c r="BA6" s="72">
        <f t="shared" si="15"/>
        <v>43927</v>
      </c>
      <c r="BB6" s="65">
        <f t="shared" si="15"/>
        <v>43928</v>
      </c>
      <c r="BC6" s="65">
        <f t="shared" si="15"/>
        <v>43929</v>
      </c>
      <c r="BD6" s="65">
        <f t="shared" si="15"/>
        <v>43930</v>
      </c>
      <c r="BE6" s="65">
        <f t="shared" si="15"/>
        <v>43931</v>
      </c>
      <c r="BF6" s="65">
        <f t="shared" si="15"/>
        <v>43932</v>
      </c>
      <c r="BG6" s="73">
        <f t="shared" si="15"/>
        <v>43933</v>
      </c>
      <c r="BH6" s="72">
        <f t="shared" si="15"/>
        <v>43934</v>
      </c>
      <c r="BI6" s="65">
        <f t="shared" si="15"/>
        <v>43935</v>
      </c>
      <c r="BJ6" s="65">
        <f t="shared" si="15"/>
        <v>43936</v>
      </c>
      <c r="BK6" s="65">
        <f t="shared" si="15"/>
        <v>43937</v>
      </c>
      <c r="BL6" s="65">
        <f t="shared" si="15"/>
        <v>43938</v>
      </c>
      <c r="BM6" s="65">
        <f t="shared" si="15"/>
        <v>43939</v>
      </c>
      <c r="BN6" s="73">
        <f t="shared" si="15"/>
        <v>43940</v>
      </c>
      <c r="BO6" s="72">
        <f t="shared" ref="BO6" si="16">BN6+1</f>
        <v>43941</v>
      </c>
      <c r="BP6" s="65">
        <f t="shared" ref="BP6" si="17">BO6+1</f>
        <v>43942</v>
      </c>
      <c r="BQ6" s="65">
        <f t="shared" ref="BQ6" si="18">BP6+1</f>
        <v>43943</v>
      </c>
      <c r="BR6" s="65">
        <f t="shared" ref="BR6" si="19">BQ6+1</f>
        <v>43944</v>
      </c>
      <c r="BS6" s="65">
        <f t="shared" ref="BS6" si="20">BR6+1</f>
        <v>43945</v>
      </c>
      <c r="BT6" s="65">
        <f t="shared" ref="BT6" si="21">BS6+1</f>
        <v>43946</v>
      </c>
      <c r="BU6" s="73">
        <f t="shared" ref="BU6" si="22">BT6+1</f>
        <v>43947</v>
      </c>
      <c r="BV6" s="72">
        <f t="shared" ref="BV6" si="23">BU6+1</f>
        <v>43948</v>
      </c>
      <c r="BW6" s="65">
        <f t="shared" ref="BW6" si="24">BV6+1</f>
        <v>43949</v>
      </c>
      <c r="BX6" s="65">
        <f t="shared" ref="BX6" si="25">BW6+1</f>
        <v>43950</v>
      </c>
      <c r="BY6" s="65">
        <f t="shared" ref="BY6" si="26">BX6+1</f>
        <v>43951</v>
      </c>
      <c r="BZ6" s="65">
        <f t="shared" ref="BZ6" si="27">BY6+1</f>
        <v>43952</v>
      </c>
      <c r="CA6" s="65">
        <f t="shared" ref="CA6" si="28">BZ6+1</f>
        <v>43953</v>
      </c>
      <c r="CB6" s="73">
        <f t="shared" ref="CB6" si="29">CA6+1</f>
        <v>43954</v>
      </c>
      <c r="CC6" s="72">
        <f t="shared" ref="CC6" si="30">CB6+1</f>
        <v>43955</v>
      </c>
      <c r="CD6" s="65">
        <f t="shared" ref="CD6" si="31">CC6+1</f>
        <v>43956</v>
      </c>
      <c r="CE6" s="65">
        <f t="shared" ref="CE6" si="32">CD6+1</f>
        <v>43957</v>
      </c>
      <c r="CF6" s="65">
        <f t="shared" ref="CF6" si="33">CE6+1</f>
        <v>43958</v>
      </c>
      <c r="CG6" s="65">
        <f t="shared" ref="CG6" si="34">CF6+1</f>
        <v>43959</v>
      </c>
      <c r="CH6" s="65">
        <f t="shared" ref="CH6" si="35">CG6+1</f>
        <v>43960</v>
      </c>
      <c r="CI6" s="73">
        <f t="shared" ref="CI6" si="36">CH6+1</f>
        <v>43961</v>
      </c>
      <c r="CJ6" s="72">
        <f t="shared" ref="CJ6" si="37">CI6+1</f>
        <v>43962</v>
      </c>
      <c r="CK6" s="65">
        <f t="shared" ref="CK6" si="38">CJ6+1</f>
        <v>43963</v>
      </c>
      <c r="CL6" s="65">
        <f t="shared" ref="CL6" si="39">CK6+1</f>
        <v>43964</v>
      </c>
      <c r="CM6" s="65">
        <f t="shared" ref="CM6" si="40">CL6+1</f>
        <v>43965</v>
      </c>
      <c r="CN6" s="65">
        <f t="shared" ref="CN6" si="41">CM6+1</f>
        <v>43966</v>
      </c>
      <c r="CO6" s="65">
        <f t="shared" ref="CO6" si="42">CN6+1</f>
        <v>43967</v>
      </c>
      <c r="CP6" s="73">
        <f t="shared" ref="CP6" si="43">CO6+1</f>
        <v>43968</v>
      </c>
      <c r="CQ6" s="72">
        <f t="shared" ref="CQ6" si="44">CP6+1</f>
        <v>43969</v>
      </c>
      <c r="CR6" s="65">
        <f t="shared" ref="CR6" si="45">CQ6+1</f>
        <v>43970</v>
      </c>
      <c r="CS6" s="65">
        <f t="shared" ref="CS6" si="46">CR6+1</f>
        <v>43971</v>
      </c>
      <c r="CT6" s="65">
        <f t="shared" ref="CT6" si="47">CS6+1</f>
        <v>43972</v>
      </c>
      <c r="CU6" s="65">
        <f t="shared" ref="CU6" si="48">CT6+1</f>
        <v>43973</v>
      </c>
      <c r="CV6" s="65">
        <f t="shared" ref="CV6" si="49">CU6+1</f>
        <v>43974</v>
      </c>
      <c r="CW6" s="73">
        <f t="shared" ref="CW6" si="50">CV6+1</f>
        <v>43975</v>
      </c>
      <c r="CX6" s="72">
        <f t="shared" ref="CX6" si="51">CW6+1</f>
        <v>43976</v>
      </c>
      <c r="CY6" s="65">
        <f t="shared" ref="CY6" si="52">CX6+1</f>
        <v>43977</v>
      </c>
      <c r="CZ6" s="65">
        <f t="shared" ref="CZ6" si="53">CY6+1</f>
        <v>43978</v>
      </c>
      <c r="DA6" s="65">
        <f t="shared" ref="DA6" si="54">CZ6+1</f>
        <v>43979</v>
      </c>
      <c r="DB6" s="65">
        <f t="shared" ref="DB6" si="55">DA6+1</f>
        <v>43980</v>
      </c>
      <c r="DC6" s="65">
        <f t="shared" ref="DC6" si="56">DB6+1</f>
        <v>43981</v>
      </c>
      <c r="DD6" s="73">
        <f t="shared" ref="DD6" si="57">DC6+1</f>
        <v>43982</v>
      </c>
      <c r="DE6" s="72">
        <f t="shared" ref="DE6" si="58">DD6+1</f>
        <v>43983</v>
      </c>
      <c r="DF6" s="65">
        <f t="shared" ref="DF6" si="59">DE6+1</f>
        <v>43984</v>
      </c>
      <c r="DG6" s="65">
        <f t="shared" ref="DG6" si="60">DF6+1</f>
        <v>43985</v>
      </c>
      <c r="DH6" s="65">
        <f t="shared" ref="DH6" si="61">DG6+1</f>
        <v>43986</v>
      </c>
      <c r="DI6" s="65">
        <f t="shared" ref="DI6" si="62">DH6+1</f>
        <v>43987</v>
      </c>
      <c r="DJ6" s="65">
        <f t="shared" ref="DJ6" si="63">DI6+1</f>
        <v>43988</v>
      </c>
      <c r="DK6" s="73">
        <f t="shared" ref="DK6" si="64">DJ6+1</f>
        <v>43989</v>
      </c>
      <c r="DL6" s="72">
        <f t="shared" ref="DL6" si="65">DK6+1</f>
        <v>43990</v>
      </c>
      <c r="DM6" s="65">
        <f t="shared" ref="DM6" si="66">DL6+1</f>
        <v>43991</v>
      </c>
      <c r="DN6" s="65">
        <f t="shared" ref="DN6" si="67">DM6+1</f>
        <v>43992</v>
      </c>
      <c r="DO6" s="65">
        <f t="shared" ref="DO6" si="68">DN6+1</f>
        <v>43993</v>
      </c>
      <c r="DP6" s="65">
        <f t="shared" ref="DP6" si="69">DO6+1</f>
        <v>43994</v>
      </c>
      <c r="DQ6" s="65">
        <f t="shared" ref="DQ6" si="70">DP6+1</f>
        <v>43995</v>
      </c>
      <c r="DR6" s="73">
        <f t="shared" ref="DR6" si="71">DQ6+1</f>
        <v>43996</v>
      </c>
      <c r="DS6" s="72">
        <f t="shared" ref="DS6" si="72">DR6+1</f>
        <v>43997</v>
      </c>
      <c r="DT6" s="65">
        <f t="shared" ref="DT6" si="73">DS6+1</f>
        <v>43998</v>
      </c>
      <c r="DU6" s="65">
        <f t="shared" ref="DU6" si="74">DT6+1</f>
        <v>43999</v>
      </c>
      <c r="DV6" s="65">
        <f t="shared" ref="DV6" si="75">DU6+1</f>
        <v>44000</v>
      </c>
      <c r="DW6" s="65">
        <f t="shared" ref="DW6" si="76">DV6+1</f>
        <v>44001</v>
      </c>
      <c r="DX6" s="65">
        <f t="shared" ref="DX6" si="77">DW6+1</f>
        <v>44002</v>
      </c>
      <c r="DY6" s="73">
        <f t="shared" ref="DY6" si="78">DX6+1</f>
        <v>44003</v>
      </c>
      <c r="DZ6" s="72">
        <f t="shared" ref="DZ6" si="79">DY6+1</f>
        <v>44004</v>
      </c>
      <c r="EA6" s="65">
        <f t="shared" ref="EA6" si="80">DZ6+1</f>
        <v>44005</v>
      </c>
      <c r="EB6" s="65">
        <f t="shared" ref="EB6" si="81">EA6+1</f>
        <v>44006</v>
      </c>
      <c r="EC6" s="65">
        <f t="shared" ref="EC6" si="82">EB6+1</f>
        <v>44007</v>
      </c>
      <c r="ED6" s="65">
        <f t="shared" ref="ED6" si="83">EC6+1</f>
        <v>44008</v>
      </c>
      <c r="EE6" s="65">
        <f t="shared" ref="EE6" si="84">ED6+1</f>
        <v>44009</v>
      </c>
      <c r="EF6" s="73">
        <f t="shared" ref="EF6" si="85">EE6+1</f>
        <v>44010</v>
      </c>
      <c r="EG6" s="72">
        <f t="shared" ref="EG6" si="86">EF6+1</f>
        <v>44011</v>
      </c>
      <c r="EH6" s="65">
        <f t="shared" ref="EH6" si="87">EG6+1</f>
        <v>44012</v>
      </c>
      <c r="EI6" s="65">
        <f t="shared" ref="EI6" si="88">EH6+1</f>
        <v>44013</v>
      </c>
      <c r="EJ6" s="65">
        <f t="shared" ref="EJ6" si="89">EI6+1</f>
        <v>44014</v>
      </c>
      <c r="EK6" s="65">
        <f t="shared" ref="EK6" si="90">EJ6+1</f>
        <v>44015</v>
      </c>
      <c r="EL6" s="65">
        <f t="shared" ref="EL6" si="91">EK6+1</f>
        <v>44016</v>
      </c>
      <c r="EM6" s="160">
        <f t="shared" ref="EM6" si="92">EL6+1</f>
        <v>44017</v>
      </c>
    </row>
    <row r="7" spans="1:143" s="97" customFormat="1" ht="34.5" thickBot="1">
      <c r="A7" s="161" t="s">
        <v>132</v>
      </c>
      <c r="B7" s="90" t="s">
        <v>131</v>
      </c>
      <c r="C7" s="91" t="s">
        <v>146</v>
      </c>
      <c r="D7" s="92" t="s">
        <v>64</v>
      </c>
      <c r="E7" s="93" t="s">
        <v>134</v>
      </c>
      <c r="F7" s="93" t="s">
        <v>133</v>
      </c>
      <c r="G7" s="91" t="s">
        <v>135</v>
      </c>
      <c r="H7" s="168" t="s">
        <v>138</v>
      </c>
      <c r="I7" s="168" t="s">
        <v>137</v>
      </c>
      <c r="J7" s="91"/>
      <c r="K7" s="94" t="str">
        <f t="shared" ref="K7:AP7" si="93">CHOOSE(WEEKDAY(K6,1),"S","M","T","W","T","F","S")</f>
        <v>M</v>
      </c>
      <c r="L7" s="95" t="str">
        <f t="shared" si="93"/>
        <v>T</v>
      </c>
      <c r="M7" s="95" t="str">
        <f t="shared" si="93"/>
        <v>W</v>
      </c>
      <c r="N7" s="95" t="str">
        <f t="shared" si="93"/>
        <v>T</v>
      </c>
      <c r="O7" s="95" t="str">
        <f t="shared" si="93"/>
        <v>F</v>
      </c>
      <c r="P7" s="95" t="str">
        <f t="shared" si="93"/>
        <v>S</v>
      </c>
      <c r="Q7" s="96" t="str">
        <f t="shared" si="93"/>
        <v>S</v>
      </c>
      <c r="R7" s="94" t="str">
        <f t="shared" si="93"/>
        <v>M</v>
      </c>
      <c r="S7" s="95" t="str">
        <f t="shared" si="93"/>
        <v>T</v>
      </c>
      <c r="T7" s="95" t="str">
        <f t="shared" si="93"/>
        <v>W</v>
      </c>
      <c r="U7" s="95" t="str">
        <f t="shared" si="93"/>
        <v>T</v>
      </c>
      <c r="V7" s="95" t="str">
        <f t="shared" si="93"/>
        <v>F</v>
      </c>
      <c r="W7" s="95" t="str">
        <f t="shared" si="93"/>
        <v>S</v>
      </c>
      <c r="X7" s="96" t="str">
        <f t="shared" si="93"/>
        <v>S</v>
      </c>
      <c r="Y7" s="94" t="str">
        <f t="shared" si="93"/>
        <v>M</v>
      </c>
      <c r="Z7" s="95" t="str">
        <f t="shared" si="93"/>
        <v>T</v>
      </c>
      <c r="AA7" s="95" t="str">
        <f t="shared" si="93"/>
        <v>W</v>
      </c>
      <c r="AB7" s="95" t="str">
        <f t="shared" si="93"/>
        <v>T</v>
      </c>
      <c r="AC7" s="95" t="str">
        <f t="shared" si="93"/>
        <v>F</v>
      </c>
      <c r="AD7" s="95" t="str">
        <f t="shared" si="93"/>
        <v>S</v>
      </c>
      <c r="AE7" s="96" t="str">
        <f t="shared" si="93"/>
        <v>S</v>
      </c>
      <c r="AF7" s="94" t="str">
        <f t="shared" si="93"/>
        <v>M</v>
      </c>
      <c r="AG7" s="95" t="str">
        <f t="shared" si="93"/>
        <v>T</v>
      </c>
      <c r="AH7" s="95" t="str">
        <f t="shared" si="93"/>
        <v>W</v>
      </c>
      <c r="AI7" s="95" t="str">
        <f t="shared" si="93"/>
        <v>T</v>
      </c>
      <c r="AJ7" s="95" t="str">
        <f t="shared" si="93"/>
        <v>F</v>
      </c>
      <c r="AK7" s="95" t="str">
        <f t="shared" si="93"/>
        <v>S</v>
      </c>
      <c r="AL7" s="96" t="str">
        <f t="shared" si="93"/>
        <v>S</v>
      </c>
      <c r="AM7" s="94" t="str">
        <f t="shared" si="93"/>
        <v>M</v>
      </c>
      <c r="AN7" s="95" t="str">
        <f t="shared" si="93"/>
        <v>T</v>
      </c>
      <c r="AO7" s="95" t="str">
        <f t="shared" si="93"/>
        <v>W</v>
      </c>
      <c r="AP7" s="95" t="str">
        <f t="shared" si="93"/>
        <v>T</v>
      </c>
      <c r="AQ7" s="95" t="str">
        <f t="shared" ref="AQ7:BN7" si="94">CHOOSE(WEEKDAY(AQ6,1),"S","M","T","W","T","F","S")</f>
        <v>F</v>
      </c>
      <c r="AR7" s="95" t="str">
        <f t="shared" si="94"/>
        <v>S</v>
      </c>
      <c r="AS7" s="96" t="str">
        <f t="shared" si="94"/>
        <v>S</v>
      </c>
      <c r="AT7" s="94" t="str">
        <f t="shared" si="94"/>
        <v>M</v>
      </c>
      <c r="AU7" s="95" t="str">
        <f t="shared" si="94"/>
        <v>T</v>
      </c>
      <c r="AV7" s="95" t="str">
        <f t="shared" si="94"/>
        <v>W</v>
      </c>
      <c r="AW7" s="95" t="str">
        <f t="shared" si="94"/>
        <v>T</v>
      </c>
      <c r="AX7" s="95" t="str">
        <f t="shared" si="94"/>
        <v>F</v>
      </c>
      <c r="AY7" s="95" t="str">
        <f t="shared" si="94"/>
        <v>S</v>
      </c>
      <c r="AZ7" s="96" t="str">
        <f t="shared" si="94"/>
        <v>S</v>
      </c>
      <c r="BA7" s="94" t="str">
        <f t="shared" si="94"/>
        <v>M</v>
      </c>
      <c r="BB7" s="95" t="str">
        <f t="shared" si="94"/>
        <v>T</v>
      </c>
      <c r="BC7" s="95" t="str">
        <f t="shared" si="94"/>
        <v>W</v>
      </c>
      <c r="BD7" s="95" t="str">
        <f t="shared" si="94"/>
        <v>T</v>
      </c>
      <c r="BE7" s="95" t="str">
        <f t="shared" si="94"/>
        <v>F</v>
      </c>
      <c r="BF7" s="95" t="str">
        <f t="shared" si="94"/>
        <v>S</v>
      </c>
      <c r="BG7" s="96" t="str">
        <f t="shared" si="94"/>
        <v>S</v>
      </c>
      <c r="BH7" s="94" t="str">
        <f t="shared" si="94"/>
        <v>M</v>
      </c>
      <c r="BI7" s="95" t="str">
        <f t="shared" si="94"/>
        <v>T</v>
      </c>
      <c r="BJ7" s="95" t="str">
        <f t="shared" si="94"/>
        <v>W</v>
      </c>
      <c r="BK7" s="95" t="str">
        <f t="shared" si="94"/>
        <v>T</v>
      </c>
      <c r="BL7" s="95" t="str">
        <f t="shared" si="94"/>
        <v>F</v>
      </c>
      <c r="BM7" s="95" t="str">
        <f t="shared" si="94"/>
        <v>S</v>
      </c>
      <c r="BN7" s="96" t="str">
        <f t="shared" si="94"/>
        <v>S</v>
      </c>
      <c r="BO7" s="94" t="str">
        <f t="shared" ref="BO7:BU7" si="95">CHOOSE(WEEKDAY(BO6,1),"S","M","T","W","T","F","S")</f>
        <v>M</v>
      </c>
      <c r="BP7" s="95" t="str">
        <f t="shared" si="95"/>
        <v>T</v>
      </c>
      <c r="BQ7" s="95" t="str">
        <f t="shared" si="95"/>
        <v>W</v>
      </c>
      <c r="BR7" s="95" t="str">
        <f t="shared" si="95"/>
        <v>T</v>
      </c>
      <c r="BS7" s="95" t="str">
        <f t="shared" si="95"/>
        <v>F</v>
      </c>
      <c r="BT7" s="95" t="str">
        <f t="shared" si="95"/>
        <v>S</v>
      </c>
      <c r="BU7" s="96" t="str">
        <f t="shared" si="95"/>
        <v>S</v>
      </c>
      <c r="BV7" s="94" t="str">
        <f t="shared" ref="BV7:CB7" si="96">CHOOSE(WEEKDAY(BV6,1),"S","M","T","W","T","F","S")</f>
        <v>M</v>
      </c>
      <c r="BW7" s="95" t="str">
        <f t="shared" si="96"/>
        <v>T</v>
      </c>
      <c r="BX7" s="95" t="str">
        <f t="shared" si="96"/>
        <v>W</v>
      </c>
      <c r="BY7" s="95" t="str">
        <f t="shared" si="96"/>
        <v>T</v>
      </c>
      <c r="BZ7" s="95" t="str">
        <f t="shared" si="96"/>
        <v>F</v>
      </c>
      <c r="CA7" s="95" t="str">
        <f t="shared" si="96"/>
        <v>S</v>
      </c>
      <c r="CB7" s="96" t="str">
        <f t="shared" si="96"/>
        <v>S</v>
      </c>
      <c r="CC7" s="94" t="str">
        <f t="shared" ref="CC7:CI7" si="97">CHOOSE(WEEKDAY(CC6,1),"S","M","T","W","T","F","S")</f>
        <v>M</v>
      </c>
      <c r="CD7" s="95" t="str">
        <f t="shared" si="97"/>
        <v>T</v>
      </c>
      <c r="CE7" s="95" t="str">
        <f t="shared" si="97"/>
        <v>W</v>
      </c>
      <c r="CF7" s="95" t="str">
        <f t="shared" si="97"/>
        <v>T</v>
      </c>
      <c r="CG7" s="95" t="str">
        <f t="shared" si="97"/>
        <v>F</v>
      </c>
      <c r="CH7" s="95" t="str">
        <f t="shared" si="97"/>
        <v>S</v>
      </c>
      <c r="CI7" s="96" t="str">
        <f t="shared" si="97"/>
        <v>S</v>
      </c>
      <c r="CJ7" s="94" t="str">
        <f t="shared" ref="CJ7:CP7" si="98">CHOOSE(WEEKDAY(CJ6,1),"S","M","T","W","T","F","S")</f>
        <v>M</v>
      </c>
      <c r="CK7" s="95" t="str">
        <f t="shared" si="98"/>
        <v>T</v>
      </c>
      <c r="CL7" s="95" t="str">
        <f t="shared" si="98"/>
        <v>W</v>
      </c>
      <c r="CM7" s="95" t="str">
        <f t="shared" si="98"/>
        <v>T</v>
      </c>
      <c r="CN7" s="95" t="str">
        <f t="shared" si="98"/>
        <v>F</v>
      </c>
      <c r="CO7" s="95" t="str">
        <f t="shared" si="98"/>
        <v>S</v>
      </c>
      <c r="CP7" s="96" t="str">
        <f t="shared" si="98"/>
        <v>S</v>
      </c>
      <c r="CQ7" s="94" t="str">
        <f t="shared" ref="CQ7:DD7" si="99">CHOOSE(WEEKDAY(CQ6,1),"S","M","T","W","T","F","S")</f>
        <v>M</v>
      </c>
      <c r="CR7" s="95" t="str">
        <f t="shared" si="99"/>
        <v>T</v>
      </c>
      <c r="CS7" s="95" t="str">
        <f t="shared" si="99"/>
        <v>W</v>
      </c>
      <c r="CT7" s="95" t="str">
        <f t="shared" si="99"/>
        <v>T</v>
      </c>
      <c r="CU7" s="95" t="str">
        <f t="shared" si="99"/>
        <v>F</v>
      </c>
      <c r="CV7" s="95" t="str">
        <f t="shared" si="99"/>
        <v>S</v>
      </c>
      <c r="CW7" s="96" t="str">
        <f t="shared" si="99"/>
        <v>S</v>
      </c>
      <c r="CX7" s="94" t="str">
        <f t="shared" si="99"/>
        <v>M</v>
      </c>
      <c r="CY7" s="95" t="str">
        <f t="shared" si="99"/>
        <v>T</v>
      </c>
      <c r="CZ7" s="95" t="str">
        <f t="shared" si="99"/>
        <v>W</v>
      </c>
      <c r="DA7" s="95" t="str">
        <f t="shared" si="99"/>
        <v>T</v>
      </c>
      <c r="DB7" s="95" t="str">
        <f t="shared" si="99"/>
        <v>F</v>
      </c>
      <c r="DC7" s="95" t="str">
        <f t="shared" si="99"/>
        <v>S</v>
      </c>
      <c r="DD7" s="96" t="str">
        <f t="shared" si="99"/>
        <v>S</v>
      </c>
      <c r="DE7" s="94" t="str">
        <f t="shared" ref="DE7:DK7" si="100">CHOOSE(WEEKDAY(DE6,1),"S","M","T","W","T","F","S")</f>
        <v>M</v>
      </c>
      <c r="DF7" s="95" t="str">
        <f t="shared" si="100"/>
        <v>T</v>
      </c>
      <c r="DG7" s="95" t="str">
        <f t="shared" si="100"/>
        <v>W</v>
      </c>
      <c r="DH7" s="95" t="str">
        <f t="shared" si="100"/>
        <v>T</v>
      </c>
      <c r="DI7" s="95" t="str">
        <f t="shared" si="100"/>
        <v>F</v>
      </c>
      <c r="DJ7" s="95" t="str">
        <f t="shared" si="100"/>
        <v>S</v>
      </c>
      <c r="DK7" s="96" t="str">
        <f t="shared" si="100"/>
        <v>S</v>
      </c>
      <c r="DL7" s="94" t="str">
        <f t="shared" ref="DL7:DR7" si="101">CHOOSE(WEEKDAY(DL6,1),"S","M","T","W","T","F","S")</f>
        <v>M</v>
      </c>
      <c r="DM7" s="95" t="str">
        <f t="shared" si="101"/>
        <v>T</v>
      </c>
      <c r="DN7" s="95" t="str">
        <f t="shared" si="101"/>
        <v>W</v>
      </c>
      <c r="DO7" s="95" t="str">
        <f t="shared" si="101"/>
        <v>T</v>
      </c>
      <c r="DP7" s="95" t="str">
        <f t="shared" si="101"/>
        <v>F</v>
      </c>
      <c r="DQ7" s="95" t="str">
        <f t="shared" si="101"/>
        <v>S</v>
      </c>
      <c r="DR7" s="96" t="str">
        <f t="shared" si="101"/>
        <v>S</v>
      </c>
      <c r="DS7" s="94" t="str">
        <f t="shared" ref="DS7:DY7" si="102">CHOOSE(WEEKDAY(DS6,1),"S","M","T","W","T","F","S")</f>
        <v>M</v>
      </c>
      <c r="DT7" s="95" t="str">
        <f t="shared" si="102"/>
        <v>T</v>
      </c>
      <c r="DU7" s="95" t="str">
        <f t="shared" si="102"/>
        <v>W</v>
      </c>
      <c r="DV7" s="95" t="str">
        <f t="shared" si="102"/>
        <v>T</v>
      </c>
      <c r="DW7" s="95" t="str">
        <f t="shared" si="102"/>
        <v>F</v>
      </c>
      <c r="DX7" s="95" t="str">
        <f t="shared" si="102"/>
        <v>S</v>
      </c>
      <c r="DY7" s="96" t="str">
        <f t="shared" si="102"/>
        <v>S</v>
      </c>
      <c r="DZ7" s="94" t="str">
        <f t="shared" ref="DZ7:EF7" si="103">CHOOSE(WEEKDAY(DZ6,1),"S","M","T","W","T","F","S")</f>
        <v>M</v>
      </c>
      <c r="EA7" s="95" t="str">
        <f t="shared" si="103"/>
        <v>T</v>
      </c>
      <c r="EB7" s="95" t="str">
        <f t="shared" si="103"/>
        <v>W</v>
      </c>
      <c r="EC7" s="95" t="str">
        <f t="shared" si="103"/>
        <v>T</v>
      </c>
      <c r="ED7" s="95" t="str">
        <f t="shared" si="103"/>
        <v>F</v>
      </c>
      <c r="EE7" s="95" t="str">
        <f t="shared" si="103"/>
        <v>S</v>
      </c>
      <c r="EF7" s="96" t="str">
        <f t="shared" si="103"/>
        <v>S</v>
      </c>
      <c r="EG7" s="94" t="str">
        <f t="shared" ref="EG7:EM7" si="104">CHOOSE(WEEKDAY(EG6,1),"S","M","T","W","T","F","S")</f>
        <v>M</v>
      </c>
      <c r="EH7" s="95" t="str">
        <f t="shared" si="104"/>
        <v>T</v>
      </c>
      <c r="EI7" s="95" t="str">
        <f t="shared" si="104"/>
        <v>W</v>
      </c>
      <c r="EJ7" s="95" t="str">
        <f t="shared" si="104"/>
        <v>T</v>
      </c>
      <c r="EK7" s="95" t="str">
        <f t="shared" si="104"/>
        <v>F</v>
      </c>
      <c r="EL7" s="95" t="str">
        <f t="shared" si="104"/>
        <v>S</v>
      </c>
      <c r="EM7" s="162" t="str">
        <f t="shared" si="104"/>
        <v>S</v>
      </c>
    </row>
    <row r="8" spans="1:143" s="42" customFormat="1" ht="18">
      <c r="A8" s="163" t="str">
        <f>IF(ISERROR(VALUE(SUBSTITUTE(prevWBS,".",""))),"1",IF(ISERROR(FIND("`",SUBSTITUTE(prevWBS,".","`",1))),TEXT(VALUE(prevWBS)+1,"#"),TEXT(VALUE(LEFT(prevWBS,FIND("`",SUBSTITUTE(prevWBS,".","`",1))-1))+1,"#")))</f>
        <v>1</v>
      </c>
      <c r="B8" s="66" t="s">
        <v>145</v>
      </c>
      <c r="C8" s="67"/>
      <c r="D8" s="68"/>
      <c r="E8" s="171"/>
      <c r="F8" s="171"/>
      <c r="G8" s="69"/>
      <c r="H8" s="70"/>
      <c r="I8" s="71"/>
      <c r="J8" s="7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EM8" s="164"/>
    </row>
    <row r="9" spans="1:143" s="48" customFormat="1" ht="18">
      <c r="A9" s="165" t="str">
        <f t="shared" ref="A9:A16" si="105">IF(ISERROR(VALUE(SUBSTITUTE(prevWBS,".",""))),"0.1",IF(ISERROR(FIND("`",SUBSTITUTE(prevWBS,".","`",1))),prevWBS&amp;".1",LEFT(prevWBS,FIND("`",SUBSTITUTE(prevWBS,".","`",1)))&amp;IF(ISERROR(FIND("`",SUBSTITUTE(prevWBS,".","`",2))),VALUE(RIGHT(prevWBS,LEN(prevWBS)-FIND("`",SUBSTITUTE(prevWBS,".","`",1))))+1,VALUE(MID(prevWBS,FIND("`",SUBSTITUTE(prevWBS,".","`",1))+1,(FIND("`",SUBSTITUTE(prevWBS,".","`",2))-FIND("`",SUBSTITUTE(prevWBS,".","`",1))-1)))+1)))</f>
        <v>1.1</v>
      </c>
      <c r="B9" s="98" t="s">
        <v>142</v>
      </c>
      <c r="C9" s="48" t="s">
        <v>127</v>
      </c>
      <c r="D9" s="99"/>
      <c r="E9" s="133">
        <v>43564</v>
      </c>
      <c r="F9" s="134">
        <f>IF(ISBLANK(E9)," - ",IF(G9=0,E9,E9+G9-1))</f>
        <v>44063</v>
      </c>
      <c r="G9" s="49">
        <v>500</v>
      </c>
      <c r="H9" s="50">
        <v>0.9</v>
      </c>
      <c r="I9" s="51">
        <f t="shared" ref="I9:I50" si="106">IF(OR(F9=0,E9=0)," - ",NETWORKDAYS(E9,F9))</f>
        <v>358</v>
      </c>
      <c r="J9" s="7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c r="DE9" s="85"/>
      <c r="DF9" s="85"/>
      <c r="DG9" s="85"/>
      <c r="DH9" s="85"/>
      <c r="DI9" s="85"/>
      <c r="DJ9" s="85"/>
      <c r="DK9" s="85"/>
      <c r="DL9" s="85"/>
      <c r="DM9" s="85"/>
      <c r="DN9" s="85"/>
      <c r="DO9" s="85"/>
      <c r="DP9" s="85"/>
      <c r="DQ9" s="85"/>
      <c r="DR9" s="85"/>
      <c r="DS9" s="85"/>
      <c r="DT9" s="85"/>
      <c r="DU9" s="85"/>
      <c r="DV9" s="85"/>
      <c r="DW9" s="85"/>
      <c r="DX9" s="85"/>
      <c r="DY9" s="85"/>
      <c r="DZ9" s="85"/>
      <c r="EA9" s="85"/>
      <c r="EB9" s="85"/>
      <c r="EC9" s="85"/>
      <c r="ED9" s="85"/>
      <c r="EE9" s="85"/>
      <c r="EF9" s="85"/>
      <c r="EG9" s="85"/>
      <c r="EH9" s="85"/>
      <c r="EI9" s="85"/>
      <c r="EJ9" s="85"/>
      <c r="EK9" s="85"/>
      <c r="EL9" s="85"/>
      <c r="EM9" s="166"/>
    </row>
    <row r="10" spans="1:143" s="48" customFormat="1" ht="18">
      <c r="A10" s="165" t="str">
        <f t="shared" si="105"/>
        <v>1.2</v>
      </c>
      <c r="B10" s="98" t="s">
        <v>141</v>
      </c>
      <c r="D10" s="99"/>
      <c r="E10" s="133">
        <v>43564</v>
      </c>
      <c r="F10" s="134">
        <f>IF(ISBLANK(E10)," - ",IF(G10=0,E10,E10+G10-1))</f>
        <v>44063</v>
      </c>
      <c r="G10" s="49">
        <v>500</v>
      </c>
      <c r="H10" s="50">
        <v>0.9</v>
      </c>
      <c r="I10" s="51">
        <f t="shared" ref="I10" si="107">IF(OR(F10=0,E10=0)," - ",NETWORKDAYS(E10,F10))</f>
        <v>358</v>
      </c>
      <c r="J10" s="7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85"/>
      <c r="DE10" s="85"/>
      <c r="DF10" s="85"/>
      <c r="DG10" s="85"/>
      <c r="DH10" s="85"/>
      <c r="DI10" s="85"/>
      <c r="DJ10" s="85"/>
      <c r="DK10" s="85"/>
      <c r="DL10" s="85"/>
      <c r="DM10" s="85"/>
      <c r="DN10" s="85"/>
      <c r="DO10" s="85"/>
      <c r="DP10" s="85"/>
      <c r="DQ10" s="85"/>
      <c r="DR10" s="85"/>
      <c r="DS10" s="85"/>
      <c r="DT10" s="85"/>
      <c r="DU10" s="85"/>
      <c r="DV10" s="85"/>
      <c r="DW10" s="85"/>
      <c r="DX10" s="85"/>
      <c r="DY10" s="85"/>
      <c r="DZ10" s="85"/>
      <c r="EA10" s="85"/>
      <c r="EB10" s="85"/>
      <c r="EC10" s="85"/>
      <c r="ED10" s="85"/>
      <c r="EE10" s="85"/>
      <c r="EF10" s="85"/>
      <c r="EG10" s="85"/>
      <c r="EH10" s="85"/>
      <c r="EI10" s="85"/>
      <c r="EJ10" s="85"/>
      <c r="EK10" s="85"/>
      <c r="EL10" s="85"/>
      <c r="EM10" s="166"/>
    </row>
    <row r="11" spans="1:143" s="48" customFormat="1" ht="18">
      <c r="A11" s="165" t="str">
        <f t="shared" si="105"/>
        <v>1.3</v>
      </c>
      <c r="B11" s="98" t="s">
        <v>126</v>
      </c>
      <c r="D11" s="99"/>
      <c r="E11" s="133">
        <v>43565</v>
      </c>
      <c r="F11" s="134">
        <f t="shared" ref="F11:F50" si="108">IF(ISBLANK(E11)," - ",IF(G11=0,E11,E11+G11-1))</f>
        <v>44063</v>
      </c>
      <c r="G11" s="49">
        <v>499</v>
      </c>
      <c r="H11" s="50">
        <v>0.9</v>
      </c>
      <c r="I11" s="51">
        <f t="shared" si="106"/>
        <v>357</v>
      </c>
      <c r="J11" s="7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c r="DE11" s="85"/>
      <c r="DF11" s="85"/>
      <c r="DG11" s="85"/>
      <c r="DH11" s="85"/>
      <c r="DI11" s="85"/>
      <c r="DJ11" s="85"/>
      <c r="DK11" s="85"/>
      <c r="DL11" s="85"/>
      <c r="DM11" s="85"/>
      <c r="DN11" s="85"/>
      <c r="DO11" s="85"/>
      <c r="DP11" s="85"/>
      <c r="DQ11" s="85"/>
      <c r="DR11" s="85"/>
      <c r="DS11" s="85"/>
      <c r="DT11" s="85"/>
      <c r="DU11" s="85"/>
      <c r="DV11" s="85"/>
      <c r="DW11" s="85"/>
      <c r="DX11" s="85"/>
      <c r="DY11" s="85"/>
      <c r="DZ11" s="85"/>
      <c r="EA11" s="85"/>
      <c r="EB11" s="85"/>
      <c r="EC11" s="85"/>
      <c r="ED11" s="85"/>
      <c r="EE11" s="85"/>
      <c r="EF11" s="85"/>
      <c r="EG11" s="85"/>
      <c r="EH11" s="85"/>
      <c r="EI11" s="85"/>
      <c r="EJ11" s="85"/>
      <c r="EK11" s="85"/>
      <c r="EL11" s="85"/>
      <c r="EM11" s="166"/>
    </row>
    <row r="12" spans="1:143" s="48" customFormat="1" ht="18" customHeight="1">
      <c r="A12" s="165" t="str">
        <f t="shared" si="105"/>
        <v>1.4</v>
      </c>
      <c r="B12" s="135" t="s">
        <v>130</v>
      </c>
      <c r="D12" s="99"/>
      <c r="E12" s="133">
        <v>43566</v>
      </c>
      <c r="F12" s="134">
        <f t="shared" si="108"/>
        <v>44063</v>
      </c>
      <c r="G12" s="49">
        <v>498</v>
      </c>
      <c r="H12" s="50">
        <v>0.9</v>
      </c>
      <c r="I12" s="51">
        <f t="shared" si="106"/>
        <v>356</v>
      </c>
      <c r="J12" s="7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c r="DE12" s="85"/>
      <c r="DF12" s="85"/>
      <c r="DG12" s="85"/>
      <c r="DH12" s="85"/>
      <c r="DI12" s="85"/>
      <c r="DJ12" s="85"/>
      <c r="DK12" s="85"/>
      <c r="DL12" s="85"/>
      <c r="DM12" s="85"/>
      <c r="DN12" s="85"/>
      <c r="DO12" s="85"/>
      <c r="DP12" s="85"/>
      <c r="DQ12" s="85"/>
      <c r="DR12" s="85"/>
      <c r="DS12" s="85"/>
      <c r="DT12" s="85"/>
      <c r="DU12" s="85"/>
      <c r="DV12" s="85"/>
      <c r="DW12" s="85"/>
      <c r="DX12" s="85"/>
      <c r="DY12" s="85"/>
      <c r="DZ12" s="85"/>
      <c r="EA12" s="85"/>
      <c r="EB12" s="85"/>
      <c r="EC12" s="85"/>
      <c r="ED12" s="85"/>
      <c r="EE12" s="85"/>
      <c r="EF12" s="85"/>
      <c r="EG12" s="85"/>
      <c r="EH12" s="85"/>
      <c r="EI12" s="85"/>
      <c r="EJ12" s="85"/>
      <c r="EK12" s="85"/>
      <c r="EL12" s="85"/>
      <c r="EM12" s="166"/>
    </row>
    <row r="13" spans="1:143" s="48" customFormat="1" ht="18">
      <c r="A13" s="165" t="str">
        <f t="shared" si="105"/>
        <v>1.5</v>
      </c>
      <c r="B13" s="135" t="s">
        <v>128</v>
      </c>
      <c r="D13" s="99"/>
      <c r="E13" s="133">
        <v>43576</v>
      </c>
      <c r="F13" s="134">
        <f t="shared" si="108"/>
        <v>44063</v>
      </c>
      <c r="G13" s="49">
        <v>488</v>
      </c>
      <c r="H13" s="50">
        <v>0.9</v>
      </c>
      <c r="I13" s="51">
        <f t="shared" si="106"/>
        <v>349</v>
      </c>
      <c r="J13" s="7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c r="CU13" s="85"/>
      <c r="CV13" s="85"/>
      <c r="CW13" s="85"/>
      <c r="CX13" s="85"/>
      <c r="CY13" s="85"/>
      <c r="CZ13" s="85"/>
      <c r="DA13" s="85"/>
      <c r="DB13" s="85"/>
      <c r="DC13" s="85"/>
      <c r="DD13" s="85"/>
      <c r="DE13" s="85"/>
      <c r="DF13" s="85"/>
      <c r="DG13" s="85"/>
      <c r="DH13" s="85"/>
      <c r="DI13" s="85"/>
      <c r="DJ13" s="85"/>
      <c r="DK13" s="85"/>
      <c r="DL13" s="85"/>
      <c r="DM13" s="85"/>
      <c r="DN13" s="85"/>
      <c r="DO13" s="85"/>
      <c r="DP13" s="85"/>
      <c r="DQ13" s="85"/>
      <c r="DR13" s="85"/>
      <c r="DS13" s="85"/>
      <c r="DT13" s="85"/>
      <c r="DU13" s="85"/>
      <c r="DV13" s="85"/>
      <c r="DW13" s="85"/>
      <c r="DX13" s="85"/>
      <c r="DY13" s="85"/>
      <c r="DZ13" s="85"/>
      <c r="EA13" s="85"/>
      <c r="EB13" s="85"/>
      <c r="EC13" s="85"/>
      <c r="ED13" s="85"/>
      <c r="EE13" s="85"/>
      <c r="EF13" s="85"/>
      <c r="EG13" s="85"/>
      <c r="EH13" s="85"/>
      <c r="EI13" s="85"/>
      <c r="EJ13" s="85"/>
      <c r="EK13" s="85"/>
      <c r="EL13" s="85"/>
      <c r="EM13" s="166"/>
    </row>
    <row r="14" spans="1:143" s="48" customFormat="1" ht="18">
      <c r="A14" s="165" t="str">
        <f t="shared" si="105"/>
        <v>1.6</v>
      </c>
      <c r="B14" s="135" t="s">
        <v>129</v>
      </c>
      <c r="D14" s="99"/>
      <c r="E14" s="133">
        <v>43586</v>
      </c>
      <c r="F14" s="134">
        <f t="shared" si="108"/>
        <v>44063</v>
      </c>
      <c r="G14" s="49">
        <v>478</v>
      </c>
      <c r="H14" s="50">
        <v>0.9</v>
      </c>
      <c r="I14" s="51">
        <f t="shared" si="106"/>
        <v>342</v>
      </c>
      <c r="J14" s="7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166"/>
    </row>
    <row r="15" spans="1:143" s="48" customFormat="1" ht="18">
      <c r="A15" s="165" t="str">
        <f t="shared" si="105"/>
        <v>1.7</v>
      </c>
      <c r="B15" s="135" t="s">
        <v>144</v>
      </c>
      <c r="D15" s="99"/>
      <c r="E15" s="133">
        <v>43719</v>
      </c>
      <c r="F15" s="134">
        <f t="shared" ref="F15" si="109">IF(ISBLANK(E15)," - ",IF(G15=0,E15,E15+G15-1))</f>
        <v>44063</v>
      </c>
      <c r="G15" s="49">
        <v>345</v>
      </c>
      <c r="H15" s="50">
        <v>0.9</v>
      </c>
      <c r="I15" s="51">
        <f t="shared" ref="I15" si="110">IF(OR(F15=0,E15=0)," - ",NETWORKDAYS(E15,F15))</f>
        <v>247</v>
      </c>
      <c r="J15" s="7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c r="DE15" s="85"/>
      <c r="DF15" s="85"/>
      <c r="DG15" s="85"/>
      <c r="DH15" s="85"/>
      <c r="DI15" s="85"/>
      <c r="DJ15" s="85"/>
      <c r="DK15" s="85"/>
      <c r="DL15" s="85"/>
      <c r="DM15" s="85"/>
      <c r="DN15" s="85"/>
      <c r="DO15" s="85"/>
      <c r="DP15" s="85"/>
      <c r="DQ15" s="85"/>
      <c r="DR15" s="85"/>
      <c r="DS15" s="85"/>
      <c r="DT15" s="85"/>
      <c r="DU15" s="85"/>
      <c r="DV15" s="85"/>
      <c r="DW15" s="85"/>
      <c r="DX15" s="85"/>
      <c r="DY15" s="85"/>
      <c r="DZ15" s="85"/>
      <c r="EA15" s="85"/>
      <c r="EB15" s="85"/>
      <c r="EC15" s="85"/>
      <c r="ED15" s="85"/>
      <c r="EE15" s="85"/>
      <c r="EF15" s="85"/>
      <c r="EG15" s="85"/>
      <c r="EH15" s="85"/>
      <c r="EI15" s="85"/>
      <c r="EJ15" s="85"/>
      <c r="EK15" s="85"/>
      <c r="EL15" s="85"/>
      <c r="EM15" s="166"/>
    </row>
    <row r="16" spans="1:143" s="48" customFormat="1" ht="18">
      <c r="A16" s="165" t="str">
        <f t="shared" si="105"/>
        <v>1.8</v>
      </c>
      <c r="B16" s="98" t="s">
        <v>143</v>
      </c>
      <c r="D16" s="99"/>
      <c r="E16" s="133">
        <v>43591</v>
      </c>
      <c r="F16" s="134">
        <f t="shared" si="108"/>
        <v>44063</v>
      </c>
      <c r="G16" s="49">
        <v>473</v>
      </c>
      <c r="H16" s="50">
        <v>0.9</v>
      </c>
      <c r="I16" s="51">
        <f t="shared" si="106"/>
        <v>339</v>
      </c>
      <c r="J16" s="7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c r="DE16" s="85"/>
      <c r="DF16" s="85"/>
      <c r="DG16" s="85"/>
      <c r="DH16" s="85"/>
      <c r="DI16" s="85"/>
      <c r="DJ16" s="85"/>
      <c r="DK16" s="85"/>
      <c r="DL16" s="85"/>
      <c r="DM16" s="85"/>
      <c r="DN16" s="85"/>
      <c r="DO16" s="85"/>
      <c r="DP16" s="85"/>
      <c r="DQ16" s="85"/>
      <c r="DR16" s="85"/>
      <c r="DS16" s="85"/>
      <c r="DT16" s="85"/>
      <c r="DU16" s="85"/>
      <c r="DV16" s="85"/>
      <c r="DW16" s="85"/>
      <c r="DX16" s="85"/>
      <c r="DY16" s="85"/>
      <c r="DZ16" s="85"/>
      <c r="EA16" s="85"/>
      <c r="EB16" s="85"/>
      <c r="EC16" s="85"/>
      <c r="ED16" s="85"/>
      <c r="EE16" s="85"/>
      <c r="EF16" s="85"/>
      <c r="EG16" s="85"/>
      <c r="EH16" s="85"/>
      <c r="EI16" s="85"/>
      <c r="EJ16" s="85"/>
      <c r="EK16" s="85"/>
      <c r="EL16" s="85"/>
      <c r="EM16" s="166"/>
    </row>
    <row r="17" spans="1:143" s="42" customFormat="1" ht="18">
      <c r="A17" s="167" t="str">
        <f>IF(ISERROR(VALUE(SUBSTITUTE(prevWBS,".",""))),"1",IF(ISERROR(FIND("`",SUBSTITUTE(prevWBS,".","`",1))),TEXT(VALUE(prevWBS)+1,"#"),TEXT(VALUE(LEFT(prevWBS,FIND("`",SUBSTITUTE(prevWBS,".","`",1))-1))+1,"#")))</f>
        <v>2</v>
      </c>
      <c r="B17" s="66" t="s">
        <v>151</v>
      </c>
      <c r="D17" s="43"/>
      <c r="E17" s="171"/>
      <c r="F17" s="171"/>
      <c r="G17" s="44"/>
      <c r="H17" s="45"/>
      <c r="I17" s="46"/>
      <c r="J17" s="76"/>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EM17" s="164"/>
    </row>
    <row r="18" spans="1:143" s="48" customFormat="1" ht="18">
      <c r="A18" s="165" t="str">
        <f t="shared" ref="A18:A25" si="111">IF(ISERROR(VALUE(SUBSTITUTE(prevWBS,".",""))),"0.1",IF(ISERROR(FIND("`",SUBSTITUTE(prevWBS,".","`",1))),prevWBS&amp;".1",LEFT(prevWBS,FIND("`",SUBSTITUTE(prevWBS,".","`",1)))&amp;IF(ISERROR(FIND("`",SUBSTITUTE(prevWBS,".","`",2))),VALUE(RIGHT(prevWBS,LEN(prevWBS)-FIND("`",SUBSTITUTE(prevWBS,".","`",1))))+1,VALUE(MID(prevWBS,FIND("`",SUBSTITUTE(prevWBS,".","`",1))+1,(FIND("`",SUBSTITUTE(prevWBS,".","`",2))-FIND("`",SUBSTITUTE(prevWBS,".","`",1))-1)))+1)))</f>
        <v>2.1</v>
      </c>
      <c r="B18" s="98" t="s">
        <v>142</v>
      </c>
      <c r="C18" s="48" t="s">
        <v>127</v>
      </c>
      <c r="D18" s="99"/>
      <c r="E18" s="133">
        <v>43735</v>
      </c>
      <c r="F18" s="134">
        <f t="shared" si="108"/>
        <v>43764</v>
      </c>
      <c r="G18" s="49">
        <v>30</v>
      </c>
      <c r="H18" s="50">
        <v>1</v>
      </c>
      <c r="I18" s="51">
        <f t="shared" si="106"/>
        <v>21</v>
      </c>
      <c r="J18" s="7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c r="DE18" s="85"/>
      <c r="DF18" s="85"/>
      <c r="DG18" s="85"/>
      <c r="DH18" s="85"/>
      <c r="DI18" s="85"/>
      <c r="DJ18" s="85"/>
      <c r="DK18" s="85"/>
      <c r="DL18" s="85"/>
      <c r="DM18" s="85"/>
      <c r="DN18" s="85"/>
      <c r="DO18" s="85"/>
      <c r="DP18" s="85"/>
      <c r="DQ18" s="85"/>
      <c r="DR18" s="85"/>
      <c r="DS18" s="85"/>
      <c r="DT18" s="85"/>
      <c r="DU18" s="85"/>
      <c r="DV18" s="85"/>
      <c r="DW18" s="85"/>
      <c r="DX18" s="85"/>
      <c r="DY18" s="85"/>
      <c r="DZ18" s="85"/>
      <c r="EA18" s="85"/>
      <c r="EB18" s="85"/>
      <c r="EC18" s="85"/>
      <c r="ED18" s="85"/>
      <c r="EE18" s="85"/>
      <c r="EF18" s="85"/>
      <c r="EG18" s="85"/>
      <c r="EH18" s="85"/>
      <c r="EI18" s="85"/>
      <c r="EJ18" s="85"/>
      <c r="EK18" s="85"/>
      <c r="EL18" s="85"/>
      <c r="EM18" s="166"/>
    </row>
    <row r="19" spans="1:143" s="48" customFormat="1" ht="18">
      <c r="A19" s="165" t="str">
        <f t="shared" si="111"/>
        <v>2.2</v>
      </c>
      <c r="B19" s="98" t="s">
        <v>141</v>
      </c>
      <c r="D19" s="99"/>
      <c r="E19" s="133">
        <v>43764</v>
      </c>
      <c r="F19" s="134">
        <f>IF(ISBLANK(E19)," - ",IF(G19=0,E19,E19+G19-1))</f>
        <v>43793</v>
      </c>
      <c r="G19" s="49">
        <v>30</v>
      </c>
      <c r="H19" s="50">
        <v>1</v>
      </c>
      <c r="I19" s="51">
        <f t="shared" si="106"/>
        <v>20</v>
      </c>
      <c r="J19" s="7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c r="CU19" s="85"/>
      <c r="CV19" s="85"/>
      <c r="CW19" s="85"/>
      <c r="CX19" s="85"/>
      <c r="CY19" s="85"/>
      <c r="CZ19" s="85"/>
      <c r="DA19" s="85"/>
      <c r="DB19" s="85"/>
      <c r="DC19" s="85"/>
      <c r="DD19" s="85"/>
      <c r="DE19" s="85"/>
      <c r="DF19" s="85"/>
      <c r="DG19" s="85"/>
      <c r="DH19" s="85"/>
      <c r="DI19" s="85"/>
      <c r="DJ19" s="85"/>
      <c r="DK19" s="85"/>
      <c r="DL19" s="85"/>
      <c r="DM19" s="85"/>
      <c r="DN19" s="85"/>
      <c r="DO19" s="85"/>
      <c r="DP19" s="85"/>
      <c r="DQ19" s="85"/>
      <c r="DR19" s="85"/>
      <c r="DS19" s="85"/>
      <c r="DT19" s="85"/>
      <c r="DU19" s="85"/>
      <c r="DV19" s="85"/>
      <c r="DW19" s="85"/>
      <c r="DX19" s="85"/>
      <c r="DY19" s="85"/>
      <c r="DZ19" s="85"/>
      <c r="EA19" s="85"/>
      <c r="EB19" s="85"/>
      <c r="EC19" s="85"/>
      <c r="ED19" s="85"/>
      <c r="EE19" s="85"/>
      <c r="EF19" s="85"/>
      <c r="EG19" s="85"/>
      <c r="EH19" s="85"/>
      <c r="EI19" s="85"/>
      <c r="EJ19" s="85"/>
      <c r="EK19" s="85"/>
      <c r="EL19" s="85"/>
      <c r="EM19" s="166"/>
    </row>
    <row r="20" spans="1:143" s="48" customFormat="1" ht="18">
      <c r="A20" s="165" t="str">
        <f t="shared" si="111"/>
        <v>2.3</v>
      </c>
      <c r="B20" s="98" t="s">
        <v>126</v>
      </c>
      <c r="D20" s="99"/>
      <c r="E20" s="133">
        <v>43735</v>
      </c>
      <c r="F20" s="134">
        <f t="shared" si="108"/>
        <v>43764</v>
      </c>
      <c r="G20" s="49">
        <v>30</v>
      </c>
      <c r="H20" s="50">
        <v>1</v>
      </c>
      <c r="I20" s="51">
        <f t="shared" si="106"/>
        <v>21</v>
      </c>
      <c r="J20" s="7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85"/>
      <c r="DE20" s="85"/>
      <c r="DF20" s="85"/>
      <c r="DG20" s="85"/>
      <c r="DH20" s="85"/>
      <c r="DI20" s="85"/>
      <c r="DJ20" s="85"/>
      <c r="DK20" s="85"/>
      <c r="DL20" s="85"/>
      <c r="DM20" s="85"/>
      <c r="DN20" s="85"/>
      <c r="DO20" s="85"/>
      <c r="DP20" s="85"/>
      <c r="DQ20" s="85"/>
      <c r="DR20" s="85"/>
      <c r="DS20" s="85"/>
      <c r="DT20" s="85"/>
      <c r="DU20" s="85"/>
      <c r="DV20" s="85"/>
      <c r="DW20" s="85"/>
      <c r="DX20" s="85"/>
      <c r="DY20" s="85"/>
      <c r="DZ20" s="85"/>
      <c r="EA20" s="85"/>
      <c r="EB20" s="85"/>
      <c r="EC20" s="85"/>
      <c r="ED20" s="85"/>
      <c r="EE20" s="85"/>
      <c r="EF20" s="85"/>
      <c r="EG20" s="85"/>
      <c r="EH20" s="85"/>
      <c r="EI20" s="85"/>
      <c r="EJ20" s="85"/>
      <c r="EK20" s="85"/>
      <c r="EL20" s="85"/>
      <c r="EM20" s="166"/>
    </row>
    <row r="21" spans="1:143" s="48" customFormat="1" ht="18.75" customHeight="1">
      <c r="A21" s="165" t="str">
        <f t="shared" si="111"/>
        <v>2.4</v>
      </c>
      <c r="B21" s="135" t="s">
        <v>130</v>
      </c>
      <c r="D21" s="99"/>
      <c r="E21" s="133">
        <v>43749</v>
      </c>
      <c r="F21" s="134">
        <f t="shared" si="108"/>
        <v>43848</v>
      </c>
      <c r="G21" s="49">
        <v>100</v>
      </c>
      <c r="H21" s="50">
        <v>1</v>
      </c>
      <c r="I21" s="51">
        <f t="shared" si="106"/>
        <v>71</v>
      </c>
      <c r="J21" s="75"/>
      <c r="K21" s="85"/>
      <c r="L21" s="85"/>
      <c r="M21" s="86"/>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6"/>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c r="CU21" s="85"/>
      <c r="CV21" s="85"/>
      <c r="CW21" s="85"/>
      <c r="CX21" s="85"/>
      <c r="CY21" s="85"/>
      <c r="CZ21" s="85"/>
      <c r="DA21" s="85"/>
      <c r="DB21" s="85"/>
      <c r="DC21" s="85"/>
      <c r="DD21" s="85"/>
      <c r="DE21" s="85"/>
      <c r="DF21" s="85"/>
      <c r="DG21" s="85"/>
      <c r="DH21" s="85"/>
      <c r="DI21" s="85"/>
      <c r="DJ21" s="85"/>
      <c r="DK21" s="85"/>
      <c r="DL21" s="85"/>
      <c r="DM21" s="85"/>
      <c r="DN21" s="85"/>
      <c r="DO21" s="85"/>
      <c r="DP21" s="85"/>
      <c r="DQ21" s="85"/>
      <c r="DR21" s="85"/>
      <c r="DS21" s="85"/>
      <c r="DT21" s="85"/>
      <c r="DU21" s="85"/>
      <c r="DV21" s="85"/>
      <c r="DW21" s="85"/>
      <c r="DX21" s="85"/>
      <c r="DY21" s="85"/>
      <c r="DZ21" s="85"/>
      <c r="EA21" s="85"/>
      <c r="EB21" s="85"/>
      <c r="EC21" s="85"/>
      <c r="ED21" s="85"/>
      <c r="EE21" s="85"/>
      <c r="EF21" s="85"/>
      <c r="EG21" s="85"/>
      <c r="EH21" s="85"/>
      <c r="EI21" s="85"/>
      <c r="EJ21" s="85"/>
      <c r="EK21" s="85"/>
      <c r="EL21" s="85"/>
      <c r="EM21" s="166"/>
    </row>
    <row r="22" spans="1:143" s="48" customFormat="1" ht="18">
      <c r="A22" s="165" t="str">
        <f t="shared" si="111"/>
        <v>2.5</v>
      </c>
      <c r="B22" s="135" t="s">
        <v>128</v>
      </c>
      <c r="D22" s="99"/>
      <c r="E22" s="133">
        <v>43770</v>
      </c>
      <c r="F22" s="134">
        <f t="shared" si="108"/>
        <v>43919</v>
      </c>
      <c r="G22" s="49">
        <v>150</v>
      </c>
      <c r="H22" s="50">
        <v>1</v>
      </c>
      <c r="I22" s="51">
        <f t="shared" si="106"/>
        <v>106</v>
      </c>
      <c r="J22" s="7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c r="DE22" s="85"/>
      <c r="DF22" s="85"/>
      <c r="DG22" s="85"/>
      <c r="DH22" s="85"/>
      <c r="DI22" s="85"/>
      <c r="DJ22" s="85"/>
      <c r="DK22" s="85"/>
      <c r="DL22" s="85"/>
      <c r="DM22" s="85"/>
      <c r="DN22" s="85"/>
      <c r="DO22" s="85"/>
      <c r="DP22" s="85"/>
      <c r="DQ22" s="85"/>
      <c r="DR22" s="85"/>
      <c r="DS22" s="85"/>
      <c r="DT22" s="85"/>
      <c r="DU22" s="85"/>
      <c r="DV22" s="85"/>
      <c r="DW22" s="85"/>
      <c r="DX22" s="85"/>
      <c r="DY22" s="85"/>
      <c r="DZ22" s="85"/>
      <c r="EA22" s="85"/>
      <c r="EB22" s="85"/>
      <c r="EC22" s="85"/>
      <c r="ED22" s="85"/>
      <c r="EE22" s="85"/>
      <c r="EF22" s="85"/>
      <c r="EG22" s="85"/>
      <c r="EH22" s="85"/>
      <c r="EI22" s="85"/>
      <c r="EJ22" s="85"/>
      <c r="EK22" s="85"/>
      <c r="EL22" s="85"/>
      <c r="EM22" s="166"/>
    </row>
    <row r="23" spans="1:143" s="48" customFormat="1" ht="18">
      <c r="A23" s="165" t="str">
        <f t="shared" si="111"/>
        <v>2.6</v>
      </c>
      <c r="B23" s="135" t="s">
        <v>129</v>
      </c>
      <c r="D23" s="99"/>
      <c r="E23" s="133">
        <v>43774</v>
      </c>
      <c r="F23" s="134">
        <f t="shared" ref="F23:F24" si="112">IF(ISBLANK(E23)," - ",IF(G23=0,E23,E23+G23-1))</f>
        <v>43873</v>
      </c>
      <c r="G23" s="49">
        <v>100</v>
      </c>
      <c r="H23" s="50">
        <v>1</v>
      </c>
      <c r="I23" s="51">
        <f t="shared" ref="I23:I24" si="113">IF(OR(F23=0,E23=0)," - ",NETWORKDAYS(E23,F23))</f>
        <v>72</v>
      </c>
      <c r="J23" s="7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85"/>
      <c r="DE23" s="85"/>
      <c r="DF23" s="85"/>
      <c r="DG23" s="85"/>
      <c r="DH23" s="85"/>
      <c r="DI23" s="85"/>
      <c r="DJ23" s="85"/>
      <c r="DK23" s="85"/>
      <c r="DL23" s="85"/>
      <c r="DM23" s="85"/>
      <c r="DN23" s="85"/>
      <c r="DO23" s="85"/>
      <c r="DP23" s="85"/>
      <c r="DQ23" s="85"/>
      <c r="DR23" s="85"/>
      <c r="DS23" s="85"/>
      <c r="DT23" s="85"/>
      <c r="DU23" s="85"/>
      <c r="DV23" s="85"/>
      <c r="DW23" s="85"/>
      <c r="DX23" s="85"/>
      <c r="DY23" s="85"/>
      <c r="DZ23" s="85"/>
      <c r="EA23" s="85"/>
      <c r="EB23" s="85"/>
      <c r="EC23" s="85"/>
      <c r="ED23" s="85"/>
      <c r="EE23" s="85"/>
      <c r="EF23" s="85"/>
      <c r="EG23" s="85"/>
      <c r="EH23" s="85"/>
      <c r="EI23" s="85"/>
      <c r="EJ23" s="85"/>
      <c r="EK23" s="85"/>
      <c r="EL23" s="85"/>
      <c r="EM23" s="166"/>
    </row>
    <row r="24" spans="1:143" s="48" customFormat="1" ht="18">
      <c r="A24" s="165" t="str">
        <f t="shared" si="111"/>
        <v>2.7</v>
      </c>
      <c r="B24" s="135" t="s">
        <v>144</v>
      </c>
      <c r="D24" s="99"/>
      <c r="E24" s="133">
        <v>43873</v>
      </c>
      <c r="F24" s="134">
        <f t="shared" si="112"/>
        <v>43972</v>
      </c>
      <c r="G24" s="49">
        <v>100</v>
      </c>
      <c r="H24" s="50">
        <v>1</v>
      </c>
      <c r="I24" s="51">
        <f t="shared" si="113"/>
        <v>72</v>
      </c>
      <c r="J24" s="7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c r="CU24" s="85"/>
      <c r="CV24" s="85"/>
      <c r="CW24" s="85"/>
      <c r="CX24" s="85"/>
      <c r="CY24" s="8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85"/>
      <c r="DZ24" s="85"/>
      <c r="EA24" s="85"/>
      <c r="EB24" s="85"/>
      <c r="EC24" s="85"/>
      <c r="ED24" s="85"/>
      <c r="EE24" s="85"/>
      <c r="EF24" s="85"/>
      <c r="EG24" s="85"/>
      <c r="EH24" s="85"/>
      <c r="EI24" s="85"/>
      <c r="EJ24" s="85"/>
      <c r="EK24" s="85"/>
      <c r="EL24" s="85"/>
      <c r="EM24" s="166"/>
    </row>
    <row r="25" spans="1:143" s="48" customFormat="1" ht="18">
      <c r="A25" s="165" t="str">
        <f t="shared" si="111"/>
        <v>2.8</v>
      </c>
      <c r="B25" s="98" t="s">
        <v>143</v>
      </c>
      <c r="D25" s="99"/>
      <c r="E25" s="133">
        <v>43972</v>
      </c>
      <c r="F25" s="134">
        <f t="shared" si="108"/>
        <v>43991</v>
      </c>
      <c r="G25" s="49">
        <v>20</v>
      </c>
      <c r="H25" s="50">
        <v>0.9</v>
      </c>
      <c r="I25" s="51">
        <f t="shared" si="106"/>
        <v>14</v>
      </c>
      <c r="J25" s="7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5"/>
      <c r="CO25" s="85"/>
      <c r="CP25" s="85"/>
      <c r="CQ25" s="85"/>
      <c r="CR25" s="85"/>
      <c r="CS25" s="85"/>
      <c r="CT25" s="85"/>
      <c r="CU25" s="85"/>
      <c r="CV25" s="85"/>
      <c r="CW25" s="85"/>
      <c r="CX25" s="85"/>
      <c r="CY25" s="85"/>
      <c r="CZ25" s="85"/>
      <c r="DA25" s="85"/>
      <c r="DB25" s="85"/>
      <c r="DC25" s="85"/>
      <c r="DD25" s="85"/>
      <c r="DE25" s="85"/>
      <c r="DF25" s="85"/>
      <c r="DG25" s="85"/>
      <c r="DH25" s="85"/>
      <c r="DI25" s="85"/>
      <c r="DJ25" s="85"/>
      <c r="DK25" s="85"/>
      <c r="DL25" s="85"/>
      <c r="DM25" s="85"/>
      <c r="DN25" s="85"/>
      <c r="DO25" s="85"/>
      <c r="DP25" s="85"/>
      <c r="DQ25" s="85"/>
      <c r="DR25" s="85"/>
      <c r="DS25" s="85"/>
      <c r="DT25" s="85"/>
      <c r="DU25" s="85"/>
      <c r="DV25" s="85"/>
      <c r="DW25" s="85"/>
      <c r="DX25" s="85"/>
      <c r="DY25" s="85"/>
      <c r="DZ25" s="85"/>
      <c r="EA25" s="85"/>
      <c r="EB25" s="85"/>
      <c r="EC25" s="85"/>
      <c r="ED25" s="85"/>
      <c r="EE25" s="85"/>
      <c r="EF25" s="85"/>
      <c r="EG25" s="85"/>
      <c r="EH25" s="85"/>
      <c r="EI25" s="85"/>
      <c r="EJ25" s="85"/>
      <c r="EK25" s="85"/>
      <c r="EL25" s="85"/>
      <c r="EM25" s="166"/>
    </row>
    <row r="26" spans="1:143" s="42" customFormat="1" ht="18">
      <c r="A26" s="167" t="str">
        <f>IF(ISERROR(VALUE(SUBSTITUTE(prevWBS,".",""))),"1",IF(ISERROR(FIND("`",SUBSTITUTE(prevWBS,".","`",1))),TEXT(VALUE(prevWBS)+1,"#"),TEXT(VALUE(LEFT(prevWBS,FIND("`",SUBSTITUTE(prevWBS,".","`",1))-1))+1,"#")))</f>
        <v>3</v>
      </c>
      <c r="B26" s="66" t="s">
        <v>153</v>
      </c>
      <c r="D26" s="43"/>
      <c r="E26" s="171"/>
      <c r="F26" s="171"/>
      <c r="G26" s="44"/>
      <c r="H26" s="45"/>
      <c r="I26" s="46"/>
      <c r="J26" s="76"/>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EM26" s="164"/>
    </row>
    <row r="27" spans="1:143" s="48" customFormat="1" ht="18">
      <c r="A27" s="165" t="str">
        <f t="shared" ref="A27:A43" si="114">IF(ISERROR(VALUE(SUBSTITUTE(prevWBS,".",""))),"0.1",IF(ISERROR(FIND("`",SUBSTITUTE(prevWBS,".","`",1))),prevWBS&amp;".1",LEFT(prevWBS,FIND("`",SUBSTITUTE(prevWBS,".","`",1)))&amp;IF(ISERROR(FIND("`",SUBSTITUTE(prevWBS,".","`",2))),VALUE(RIGHT(prevWBS,LEN(prevWBS)-FIND("`",SUBSTITUTE(prevWBS,".","`",1))))+1,VALUE(MID(prevWBS,FIND("`",SUBSTITUTE(prevWBS,".","`",1))+1,(FIND("`",SUBSTITUTE(prevWBS,".","`",2))-FIND("`",SUBSTITUTE(prevWBS,".","`",1))-1)))+1)))</f>
        <v>3.1</v>
      </c>
      <c r="B27" s="98" t="s">
        <v>142</v>
      </c>
      <c r="C27" s="48" t="s">
        <v>139</v>
      </c>
      <c r="D27" s="99"/>
      <c r="E27" s="133">
        <v>43922</v>
      </c>
      <c r="F27" s="134">
        <f t="shared" si="108"/>
        <v>43936</v>
      </c>
      <c r="G27" s="49">
        <v>15</v>
      </c>
      <c r="H27" s="50">
        <v>1</v>
      </c>
      <c r="I27" s="51">
        <f t="shared" si="106"/>
        <v>11</v>
      </c>
      <c r="J27" s="7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5"/>
      <c r="BE27" s="85"/>
      <c r="BF27" s="85"/>
      <c r="BG27" s="85"/>
      <c r="BH27" s="85"/>
      <c r="BI27" s="85"/>
      <c r="BJ27" s="85"/>
      <c r="BK27" s="85"/>
      <c r="BL27" s="85"/>
      <c r="BM27" s="85"/>
      <c r="BN27" s="85"/>
      <c r="BO27" s="85"/>
      <c r="BP27" s="85"/>
      <c r="BQ27" s="85"/>
      <c r="BR27" s="85"/>
      <c r="BS27" s="85"/>
      <c r="BT27" s="85"/>
      <c r="BU27" s="85"/>
      <c r="BV27" s="85"/>
      <c r="BW27" s="85"/>
      <c r="BX27" s="85"/>
      <c r="BY27" s="85"/>
      <c r="BZ27" s="85"/>
      <c r="CA27" s="85"/>
      <c r="CB27" s="85"/>
      <c r="CC27" s="85"/>
      <c r="CD27" s="85"/>
      <c r="CE27" s="85"/>
      <c r="CF27" s="85"/>
      <c r="CG27" s="85"/>
      <c r="CH27" s="85"/>
      <c r="CI27" s="85"/>
      <c r="CJ27" s="85"/>
      <c r="CK27" s="85"/>
      <c r="CL27" s="85"/>
      <c r="CM27" s="85"/>
      <c r="CN27" s="85"/>
      <c r="CO27" s="85"/>
      <c r="CP27" s="85"/>
      <c r="CQ27" s="85"/>
      <c r="CR27" s="85"/>
      <c r="CS27" s="85"/>
      <c r="CT27" s="85"/>
      <c r="CU27" s="85"/>
      <c r="CV27" s="85"/>
      <c r="CW27" s="85"/>
      <c r="CX27" s="85"/>
      <c r="CY27" s="85"/>
      <c r="CZ27" s="85"/>
      <c r="DA27" s="85"/>
      <c r="DB27" s="85"/>
      <c r="DC27" s="85"/>
      <c r="DD27" s="85"/>
      <c r="DE27" s="85"/>
      <c r="DF27" s="85"/>
      <c r="DG27" s="85"/>
      <c r="DH27" s="85"/>
      <c r="DI27" s="85"/>
      <c r="DJ27" s="85"/>
      <c r="DK27" s="85"/>
      <c r="DL27" s="85"/>
      <c r="DM27" s="85"/>
      <c r="DN27" s="85"/>
      <c r="DO27" s="85"/>
      <c r="DP27" s="85"/>
      <c r="DQ27" s="85"/>
      <c r="DR27" s="85"/>
      <c r="DS27" s="85"/>
      <c r="DT27" s="85"/>
      <c r="DU27" s="85"/>
      <c r="DV27" s="85"/>
      <c r="DW27" s="85"/>
      <c r="DX27" s="85"/>
      <c r="DY27" s="85"/>
      <c r="DZ27" s="85"/>
      <c r="EA27" s="85"/>
      <c r="EB27" s="85"/>
      <c r="EC27" s="85"/>
      <c r="ED27" s="85"/>
      <c r="EE27" s="85"/>
      <c r="EF27" s="85"/>
      <c r="EG27" s="85"/>
      <c r="EH27" s="85"/>
      <c r="EI27" s="85"/>
      <c r="EJ27" s="85"/>
      <c r="EK27" s="85"/>
      <c r="EL27" s="85"/>
      <c r="EM27" s="166"/>
    </row>
    <row r="28" spans="1:143" s="48" customFormat="1" ht="18">
      <c r="A28" s="165" t="str">
        <f t="shared" si="114"/>
        <v>3.2</v>
      </c>
      <c r="B28" s="98" t="s">
        <v>141</v>
      </c>
      <c r="D28" s="99"/>
      <c r="E28" s="133">
        <v>43936</v>
      </c>
      <c r="F28" s="134">
        <f>IF(ISBLANK(E28)," - ",IF(G28=0,E28,E28+G28-1))</f>
        <v>43950</v>
      </c>
      <c r="G28" s="49">
        <v>15</v>
      </c>
      <c r="H28" s="50">
        <v>1</v>
      </c>
      <c r="I28" s="51">
        <f t="shared" ref="I28" si="115">IF(OR(F28=0,E28=0)," - ",NETWORKDAYS(E28,F28))</f>
        <v>11</v>
      </c>
      <c r="J28" s="7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85"/>
      <c r="BE28" s="85"/>
      <c r="BF28" s="85"/>
      <c r="BG28" s="85"/>
      <c r="BH28" s="85"/>
      <c r="BI28" s="85"/>
      <c r="BJ28" s="85"/>
      <c r="BK28" s="85"/>
      <c r="BL28" s="85"/>
      <c r="BM28" s="85"/>
      <c r="BN28" s="85"/>
      <c r="BO28" s="85"/>
      <c r="BP28" s="85"/>
      <c r="BQ28" s="85"/>
      <c r="BR28" s="85"/>
      <c r="BS28" s="85"/>
      <c r="BT28" s="85"/>
      <c r="BU28" s="85"/>
      <c r="BV28" s="85"/>
      <c r="BW28" s="85"/>
      <c r="BX28" s="85"/>
      <c r="BY28" s="85"/>
      <c r="BZ28" s="85"/>
      <c r="CA28" s="85"/>
      <c r="CB28" s="85"/>
      <c r="CC28" s="85"/>
      <c r="CD28" s="85"/>
      <c r="CE28" s="85"/>
      <c r="CF28" s="85"/>
      <c r="CG28" s="85"/>
      <c r="CH28" s="85"/>
      <c r="CI28" s="85"/>
      <c r="CJ28" s="85"/>
      <c r="CK28" s="85"/>
      <c r="CL28" s="85"/>
      <c r="CM28" s="85"/>
      <c r="CN28" s="85"/>
      <c r="CO28" s="85"/>
      <c r="CP28" s="85"/>
      <c r="CQ28" s="85"/>
      <c r="CR28" s="85"/>
      <c r="CS28" s="85"/>
      <c r="CT28" s="85"/>
      <c r="CU28" s="85"/>
      <c r="CV28" s="85"/>
      <c r="CW28" s="85"/>
      <c r="CX28" s="85"/>
      <c r="CY28" s="85"/>
      <c r="CZ28" s="85"/>
      <c r="DA28" s="85"/>
      <c r="DB28" s="85"/>
      <c r="DC28" s="85"/>
      <c r="DD28" s="85"/>
      <c r="DE28" s="85"/>
      <c r="DF28" s="85"/>
      <c r="DG28" s="85"/>
      <c r="DH28" s="85"/>
      <c r="DI28" s="85"/>
      <c r="DJ28" s="85"/>
      <c r="DK28" s="85"/>
      <c r="DL28" s="85"/>
      <c r="DM28" s="85"/>
      <c r="DN28" s="85"/>
      <c r="DO28" s="85"/>
      <c r="DP28" s="85"/>
      <c r="DQ28" s="85"/>
      <c r="DR28" s="85"/>
      <c r="DS28" s="85"/>
      <c r="DT28" s="85"/>
      <c r="DU28" s="85"/>
      <c r="DV28" s="85"/>
      <c r="DW28" s="85"/>
      <c r="DX28" s="85"/>
      <c r="DY28" s="85"/>
      <c r="DZ28" s="85"/>
      <c r="EA28" s="85"/>
      <c r="EB28" s="85"/>
      <c r="EC28" s="85"/>
      <c r="ED28" s="85"/>
      <c r="EE28" s="85"/>
      <c r="EF28" s="85"/>
      <c r="EG28" s="85"/>
      <c r="EH28" s="85"/>
      <c r="EI28" s="85"/>
      <c r="EJ28" s="85"/>
      <c r="EK28" s="85"/>
      <c r="EL28" s="85"/>
      <c r="EM28" s="166"/>
    </row>
    <row r="29" spans="1:143" s="48" customFormat="1" ht="18">
      <c r="A29" s="165" t="str">
        <f t="shared" si="114"/>
        <v>3.3</v>
      </c>
      <c r="B29" s="98" t="s">
        <v>126</v>
      </c>
      <c r="D29" s="99"/>
      <c r="E29" s="133">
        <v>43923</v>
      </c>
      <c r="F29" s="134">
        <f t="shared" si="108"/>
        <v>43937</v>
      </c>
      <c r="G29" s="49">
        <v>15</v>
      </c>
      <c r="H29" s="50">
        <v>1</v>
      </c>
      <c r="I29" s="51">
        <f t="shared" si="106"/>
        <v>11</v>
      </c>
      <c r="J29" s="7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85"/>
      <c r="BX29" s="85"/>
      <c r="BY29" s="85"/>
      <c r="BZ29" s="85"/>
      <c r="CA29" s="85"/>
      <c r="CB29" s="85"/>
      <c r="CC29" s="85"/>
      <c r="CD29" s="85"/>
      <c r="CE29" s="85"/>
      <c r="CF29" s="85"/>
      <c r="CG29" s="85"/>
      <c r="CH29" s="85"/>
      <c r="CI29" s="85"/>
      <c r="CJ29" s="85"/>
      <c r="CK29" s="85"/>
      <c r="CL29" s="85"/>
      <c r="CM29" s="85"/>
      <c r="CN29" s="85"/>
      <c r="CO29" s="85"/>
      <c r="CP29" s="85"/>
      <c r="CQ29" s="85"/>
      <c r="CR29" s="85"/>
      <c r="CS29" s="85"/>
      <c r="CT29" s="85"/>
      <c r="CU29" s="85"/>
      <c r="CV29" s="85"/>
      <c r="CW29" s="85"/>
      <c r="CX29" s="85"/>
      <c r="CY29" s="85"/>
      <c r="CZ29" s="85"/>
      <c r="DA29" s="85"/>
      <c r="DB29" s="85"/>
      <c r="DC29" s="85"/>
      <c r="DD29" s="85"/>
      <c r="DE29" s="85"/>
      <c r="DF29" s="85"/>
      <c r="DG29" s="85"/>
      <c r="DH29" s="85"/>
      <c r="DI29" s="85"/>
      <c r="DJ29" s="85"/>
      <c r="DK29" s="85"/>
      <c r="DL29" s="85"/>
      <c r="DM29" s="85"/>
      <c r="DN29" s="85"/>
      <c r="DO29" s="85"/>
      <c r="DP29" s="85"/>
      <c r="DQ29" s="85"/>
      <c r="DR29" s="85"/>
      <c r="DS29" s="85"/>
      <c r="DT29" s="85"/>
      <c r="DU29" s="85"/>
      <c r="DV29" s="85"/>
      <c r="DW29" s="85"/>
      <c r="DX29" s="85"/>
      <c r="DY29" s="85"/>
      <c r="DZ29" s="85"/>
      <c r="EA29" s="85"/>
      <c r="EB29" s="85"/>
      <c r="EC29" s="85"/>
      <c r="ED29" s="85"/>
      <c r="EE29" s="85"/>
      <c r="EF29" s="85"/>
      <c r="EG29" s="85"/>
      <c r="EH29" s="85"/>
      <c r="EI29" s="85"/>
      <c r="EJ29" s="85"/>
      <c r="EK29" s="85"/>
      <c r="EL29" s="85"/>
      <c r="EM29" s="166"/>
    </row>
    <row r="30" spans="1:143" s="48" customFormat="1" ht="18.75" customHeight="1">
      <c r="A30" s="165" t="str">
        <f t="shared" si="114"/>
        <v>3.4</v>
      </c>
      <c r="B30" s="135" t="s">
        <v>130</v>
      </c>
      <c r="D30" s="99"/>
      <c r="E30" s="133">
        <v>43937</v>
      </c>
      <c r="F30" s="134">
        <f t="shared" si="108"/>
        <v>43951</v>
      </c>
      <c r="G30" s="49">
        <v>15</v>
      </c>
      <c r="H30" s="50">
        <v>1</v>
      </c>
      <c r="I30" s="51">
        <f t="shared" si="106"/>
        <v>11</v>
      </c>
      <c r="J30" s="75"/>
      <c r="K30" s="85"/>
      <c r="L30" s="85"/>
      <c r="M30" s="86"/>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6"/>
      <c r="BR30" s="85"/>
      <c r="BS30" s="85"/>
      <c r="BT30" s="85"/>
      <c r="BU30" s="85"/>
      <c r="BV30" s="85"/>
      <c r="BW30" s="85"/>
      <c r="BX30" s="85"/>
      <c r="BY30" s="85"/>
      <c r="BZ30" s="85"/>
      <c r="CA30" s="85"/>
      <c r="CB30" s="85"/>
      <c r="CC30" s="85"/>
      <c r="CD30" s="85"/>
      <c r="CE30" s="85"/>
      <c r="CF30" s="85"/>
      <c r="CG30" s="85"/>
      <c r="CH30" s="85"/>
      <c r="CI30" s="85"/>
      <c r="CJ30" s="85"/>
      <c r="CK30" s="85"/>
      <c r="CL30" s="85"/>
      <c r="CM30" s="85"/>
      <c r="CN30" s="85"/>
      <c r="CO30" s="85"/>
      <c r="CP30" s="85"/>
      <c r="CQ30" s="85"/>
      <c r="CR30" s="85"/>
      <c r="CS30" s="85"/>
      <c r="CT30" s="85"/>
      <c r="CU30" s="85"/>
      <c r="CV30" s="85"/>
      <c r="CW30" s="85"/>
      <c r="CX30" s="85"/>
      <c r="CY30" s="85"/>
      <c r="CZ30" s="85"/>
      <c r="DA30" s="85"/>
      <c r="DB30" s="85"/>
      <c r="DC30" s="85"/>
      <c r="DD30" s="85"/>
      <c r="DE30" s="85"/>
      <c r="DF30" s="85"/>
      <c r="DG30" s="85"/>
      <c r="DH30" s="85"/>
      <c r="DI30" s="85"/>
      <c r="DJ30" s="85"/>
      <c r="DK30" s="85"/>
      <c r="DL30" s="85"/>
      <c r="DM30" s="85"/>
      <c r="DN30" s="85"/>
      <c r="DO30" s="85"/>
      <c r="DP30" s="85"/>
      <c r="DQ30" s="85"/>
      <c r="DR30" s="85"/>
      <c r="DS30" s="85"/>
      <c r="DT30" s="85"/>
      <c r="DU30" s="85"/>
      <c r="DV30" s="85"/>
      <c r="DW30" s="85"/>
      <c r="DX30" s="85"/>
      <c r="DY30" s="85"/>
      <c r="DZ30" s="85"/>
      <c r="EA30" s="85"/>
      <c r="EB30" s="85"/>
      <c r="EC30" s="85"/>
      <c r="ED30" s="85"/>
      <c r="EE30" s="85"/>
      <c r="EF30" s="85"/>
      <c r="EG30" s="85"/>
      <c r="EH30" s="85"/>
      <c r="EI30" s="85"/>
      <c r="EJ30" s="85"/>
      <c r="EK30" s="85"/>
      <c r="EL30" s="85"/>
      <c r="EM30" s="166"/>
    </row>
    <row r="31" spans="1:143" s="48" customFormat="1" ht="18">
      <c r="A31" s="165" t="str">
        <f t="shared" si="114"/>
        <v>3.5</v>
      </c>
      <c r="B31" s="135" t="s">
        <v>128</v>
      </c>
      <c r="D31" s="99"/>
      <c r="E31" s="133"/>
      <c r="F31" s="134" t="str">
        <f t="shared" ref="F31" si="116">IF(ISBLANK(E31)," - ",IF(G31=0,E31,E31+G31-1))</f>
        <v xml:space="preserve"> - </v>
      </c>
      <c r="G31" s="49">
        <v>1</v>
      </c>
      <c r="H31" s="50">
        <v>0</v>
      </c>
      <c r="I31" s="51" t="str">
        <f t="shared" ref="I31" si="117">IF(OR(F31=0,E31=0)," - ",NETWORKDAYS(E31,F31))</f>
        <v xml:space="preserve"> - </v>
      </c>
      <c r="J31" s="7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5"/>
      <c r="DK31" s="85"/>
      <c r="DL31" s="85"/>
      <c r="DM31" s="85"/>
      <c r="DN31" s="85"/>
      <c r="DO31" s="85"/>
      <c r="DP31" s="85"/>
      <c r="DQ31" s="85"/>
      <c r="DR31" s="85"/>
      <c r="DS31" s="85"/>
      <c r="DT31" s="85"/>
      <c r="DU31" s="85"/>
      <c r="DV31" s="85"/>
      <c r="DW31" s="85"/>
      <c r="DX31" s="85"/>
      <c r="DY31" s="85"/>
      <c r="DZ31" s="85"/>
      <c r="EA31" s="85"/>
      <c r="EB31" s="85"/>
      <c r="EC31" s="85"/>
      <c r="ED31" s="85"/>
      <c r="EE31" s="85"/>
      <c r="EF31" s="85"/>
      <c r="EG31" s="85"/>
      <c r="EH31" s="85"/>
      <c r="EI31" s="85"/>
      <c r="EJ31" s="85"/>
      <c r="EK31" s="85"/>
      <c r="EL31" s="85"/>
      <c r="EM31" s="166"/>
    </row>
    <row r="32" spans="1:143" s="48" customFormat="1" ht="18">
      <c r="A32" s="165" t="str">
        <f t="shared" si="114"/>
        <v>3.6</v>
      </c>
      <c r="B32" s="135" t="s">
        <v>129</v>
      </c>
      <c r="D32" s="99"/>
      <c r="E32" s="133"/>
      <c r="F32" s="134" t="str">
        <f t="shared" si="108"/>
        <v xml:space="preserve"> - </v>
      </c>
      <c r="G32" s="49">
        <v>1</v>
      </c>
      <c r="H32" s="50">
        <v>0</v>
      </c>
      <c r="I32" s="51" t="str">
        <f t="shared" si="106"/>
        <v xml:space="preserve"> - </v>
      </c>
      <c r="J32" s="7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c r="CP32" s="85"/>
      <c r="CQ32" s="85"/>
      <c r="CR32" s="85"/>
      <c r="CS32" s="85"/>
      <c r="CT32" s="85"/>
      <c r="CU32" s="85"/>
      <c r="CV32" s="85"/>
      <c r="CW32" s="85"/>
      <c r="CX32" s="85"/>
      <c r="CY32" s="85"/>
      <c r="CZ32" s="85"/>
      <c r="DA32" s="85"/>
      <c r="DB32" s="85"/>
      <c r="DC32" s="85"/>
      <c r="DD32" s="85"/>
      <c r="DE32" s="85"/>
      <c r="DF32" s="85"/>
      <c r="DG32" s="85"/>
      <c r="DH32" s="85"/>
      <c r="DI32" s="85"/>
      <c r="DJ32" s="85"/>
      <c r="DK32" s="85"/>
      <c r="DL32" s="85"/>
      <c r="DM32" s="85"/>
      <c r="DN32" s="85"/>
      <c r="DO32" s="85"/>
      <c r="DP32" s="85"/>
      <c r="DQ32" s="85"/>
      <c r="DR32" s="85"/>
      <c r="DS32" s="85"/>
      <c r="DT32" s="85"/>
      <c r="DU32" s="85"/>
      <c r="DV32" s="85"/>
      <c r="DW32" s="85"/>
      <c r="DX32" s="85"/>
      <c r="DY32" s="85"/>
      <c r="DZ32" s="85"/>
      <c r="EA32" s="85"/>
      <c r="EB32" s="85"/>
      <c r="EC32" s="85"/>
      <c r="ED32" s="85"/>
      <c r="EE32" s="85"/>
      <c r="EF32" s="85"/>
      <c r="EG32" s="85"/>
      <c r="EH32" s="85"/>
      <c r="EI32" s="85"/>
      <c r="EJ32" s="85"/>
      <c r="EK32" s="85"/>
      <c r="EL32" s="85"/>
      <c r="EM32" s="166"/>
    </row>
    <row r="33" spans="1:143" s="48" customFormat="1" ht="18">
      <c r="A33" s="165" t="str">
        <f t="shared" si="114"/>
        <v>3.7</v>
      </c>
      <c r="B33" s="135" t="s">
        <v>144</v>
      </c>
      <c r="D33" s="99"/>
      <c r="E33" s="133"/>
      <c r="F33" s="134" t="str">
        <f t="shared" si="108"/>
        <v xml:space="preserve"> - </v>
      </c>
      <c r="G33" s="49">
        <v>1</v>
      </c>
      <c r="H33" s="50">
        <v>0</v>
      </c>
      <c r="I33" s="51" t="str">
        <f t="shared" si="106"/>
        <v xml:space="preserve"> - </v>
      </c>
      <c r="J33" s="7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5"/>
      <c r="DK33" s="85"/>
      <c r="DL33" s="85"/>
      <c r="DM33" s="85"/>
      <c r="DN33" s="85"/>
      <c r="DO33" s="85"/>
      <c r="DP33" s="85"/>
      <c r="DQ33" s="85"/>
      <c r="DR33" s="85"/>
      <c r="DS33" s="85"/>
      <c r="DT33" s="85"/>
      <c r="DU33" s="85"/>
      <c r="DV33" s="85"/>
      <c r="DW33" s="85"/>
      <c r="DX33" s="85"/>
      <c r="DY33" s="85"/>
      <c r="DZ33" s="85"/>
      <c r="EA33" s="85"/>
      <c r="EB33" s="85"/>
      <c r="EC33" s="85"/>
      <c r="ED33" s="85"/>
      <c r="EE33" s="85"/>
      <c r="EF33" s="85"/>
      <c r="EG33" s="85"/>
      <c r="EH33" s="85"/>
      <c r="EI33" s="85"/>
      <c r="EJ33" s="85"/>
      <c r="EK33" s="85"/>
      <c r="EL33" s="85"/>
      <c r="EM33" s="166"/>
    </row>
    <row r="34" spans="1:143" s="48" customFormat="1" ht="18">
      <c r="A34" s="165" t="str">
        <f t="shared" si="114"/>
        <v>3.8</v>
      </c>
      <c r="B34" s="98" t="s">
        <v>143</v>
      </c>
      <c r="D34" s="99"/>
      <c r="E34" s="133"/>
      <c r="F34" s="134" t="str">
        <f t="shared" si="108"/>
        <v xml:space="preserve"> - </v>
      </c>
      <c r="G34" s="49">
        <v>1</v>
      </c>
      <c r="H34" s="50">
        <v>0</v>
      </c>
      <c r="I34" s="51" t="str">
        <f t="shared" si="106"/>
        <v xml:space="preserve"> - </v>
      </c>
      <c r="J34" s="7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85"/>
      <c r="BQ34" s="85"/>
      <c r="BR34" s="85"/>
      <c r="BS34" s="85"/>
      <c r="BT34" s="85"/>
      <c r="BU34" s="85"/>
      <c r="BV34" s="85"/>
      <c r="BW34" s="85"/>
      <c r="BX34" s="85"/>
      <c r="BY34" s="85"/>
      <c r="BZ34" s="85"/>
      <c r="CA34" s="85"/>
      <c r="CB34" s="85"/>
      <c r="CC34" s="85"/>
      <c r="CD34" s="85"/>
      <c r="CE34" s="85"/>
      <c r="CF34" s="85"/>
      <c r="CG34" s="85"/>
      <c r="CH34" s="85"/>
      <c r="CI34" s="85"/>
      <c r="CJ34" s="85"/>
      <c r="CK34" s="85"/>
      <c r="CL34" s="85"/>
      <c r="CM34" s="85"/>
      <c r="CN34" s="85"/>
      <c r="CO34" s="85"/>
      <c r="CP34" s="85"/>
      <c r="CQ34" s="85"/>
      <c r="CR34" s="85"/>
      <c r="CS34" s="85"/>
      <c r="CT34" s="85"/>
      <c r="CU34" s="85"/>
      <c r="CV34" s="85"/>
      <c r="CW34" s="85"/>
      <c r="CX34" s="85"/>
      <c r="CY34" s="85"/>
      <c r="CZ34" s="85"/>
      <c r="DA34" s="85"/>
      <c r="DB34" s="85"/>
      <c r="DC34" s="85"/>
      <c r="DD34" s="85"/>
      <c r="DE34" s="85"/>
      <c r="DF34" s="85"/>
      <c r="DG34" s="85"/>
      <c r="DH34" s="85"/>
      <c r="DI34" s="85"/>
      <c r="DJ34" s="85"/>
      <c r="DK34" s="85"/>
      <c r="DL34" s="85"/>
      <c r="DM34" s="85"/>
      <c r="DN34" s="85"/>
      <c r="DO34" s="85"/>
      <c r="DP34" s="85"/>
      <c r="DQ34" s="85"/>
      <c r="DR34" s="85"/>
      <c r="DS34" s="85"/>
      <c r="DT34" s="85"/>
      <c r="DU34" s="85"/>
      <c r="DV34" s="85"/>
      <c r="DW34" s="85"/>
      <c r="DX34" s="85"/>
      <c r="DY34" s="85"/>
      <c r="DZ34" s="85"/>
      <c r="EA34" s="85"/>
      <c r="EB34" s="85"/>
      <c r="EC34" s="85"/>
      <c r="ED34" s="85"/>
      <c r="EE34" s="85"/>
      <c r="EF34" s="85"/>
      <c r="EG34" s="85"/>
      <c r="EH34" s="85"/>
      <c r="EI34" s="85"/>
      <c r="EJ34" s="85"/>
      <c r="EK34" s="85"/>
      <c r="EL34" s="85"/>
      <c r="EM34" s="166"/>
    </row>
    <row r="35" spans="1:143" s="42" customFormat="1" ht="18">
      <c r="A35" s="167" t="str">
        <f>IF(ISERROR(VALUE(SUBSTITUTE(prevWBS,".",""))),"1",IF(ISERROR(FIND("`",SUBSTITUTE(prevWBS,".","`",1))),TEXT(VALUE(prevWBS)+1,"#"),TEXT(VALUE(LEFT(prevWBS,FIND("`",SUBSTITUTE(prevWBS,".","`",1))-1))+1,"#")))</f>
        <v>4</v>
      </c>
      <c r="B35" s="66" t="s">
        <v>154</v>
      </c>
      <c r="D35" s="43"/>
      <c r="E35" s="171"/>
      <c r="F35" s="171"/>
      <c r="G35" s="44"/>
      <c r="H35" s="45"/>
      <c r="I35" s="46"/>
      <c r="J35" s="76"/>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EM35" s="164"/>
    </row>
    <row r="36" spans="1:143" s="48" customFormat="1" ht="18">
      <c r="A36" s="165" t="str">
        <f t="shared" si="114"/>
        <v>4.1</v>
      </c>
      <c r="B36" s="98" t="s">
        <v>142</v>
      </c>
      <c r="C36" s="48" t="s">
        <v>139</v>
      </c>
      <c r="D36" s="99"/>
      <c r="E36" s="133">
        <v>43983</v>
      </c>
      <c r="F36" s="134">
        <f t="shared" ref="F36" si="118">IF(ISBLANK(E36)," - ",IF(G36=0,E36,E36+G36-1))</f>
        <v>43989</v>
      </c>
      <c r="G36" s="49">
        <v>7</v>
      </c>
      <c r="H36" s="50">
        <v>1</v>
      </c>
      <c r="I36" s="51">
        <f t="shared" ref="I36:I43" si="119">IF(OR(F36=0,E36=0)," - ",NETWORKDAYS(E36,F36))</f>
        <v>5</v>
      </c>
      <c r="J36" s="7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5"/>
      <c r="DK36" s="85"/>
      <c r="DL36" s="85"/>
      <c r="DM36" s="85"/>
      <c r="DN36" s="85"/>
      <c r="DO36" s="85"/>
      <c r="DP36" s="85"/>
      <c r="DQ36" s="85"/>
      <c r="DR36" s="85"/>
      <c r="DS36" s="85"/>
      <c r="DT36" s="85"/>
      <c r="DU36" s="85"/>
      <c r="DV36" s="85"/>
      <c r="DW36" s="85"/>
      <c r="DX36" s="85"/>
      <c r="DY36" s="85"/>
      <c r="DZ36" s="85"/>
      <c r="EA36" s="85"/>
      <c r="EB36" s="85"/>
      <c r="EC36" s="85"/>
      <c r="ED36" s="85"/>
      <c r="EE36" s="85"/>
      <c r="EF36" s="85"/>
      <c r="EG36" s="85"/>
      <c r="EH36" s="85"/>
      <c r="EI36" s="85"/>
      <c r="EJ36" s="85"/>
      <c r="EK36" s="85"/>
      <c r="EL36" s="85"/>
      <c r="EM36" s="166"/>
    </row>
    <row r="37" spans="1:143" s="48" customFormat="1" ht="18">
      <c r="A37" s="165" t="str">
        <f t="shared" si="114"/>
        <v>4.2</v>
      </c>
      <c r="B37" s="98" t="s">
        <v>141</v>
      </c>
      <c r="D37" s="99"/>
      <c r="E37" s="133">
        <v>43988</v>
      </c>
      <c r="F37" s="134">
        <f>IF(ISBLANK(E37)," - ",IF(G37=0,E37,E37+G37-1))</f>
        <v>44002</v>
      </c>
      <c r="G37" s="49">
        <v>15</v>
      </c>
      <c r="H37" s="50">
        <v>0.4</v>
      </c>
      <c r="I37" s="51">
        <f t="shared" si="119"/>
        <v>10</v>
      </c>
      <c r="J37" s="7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c r="CV37" s="85"/>
      <c r="CW37" s="85"/>
      <c r="CX37" s="85"/>
      <c r="CY37" s="85"/>
      <c r="CZ37" s="85"/>
      <c r="DA37" s="85"/>
      <c r="DB37" s="85"/>
      <c r="DC37" s="85"/>
      <c r="DD37" s="85"/>
      <c r="DE37" s="85"/>
      <c r="DF37" s="85"/>
      <c r="DG37" s="85"/>
      <c r="DH37" s="85"/>
      <c r="DI37" s="85"/>
      <c r="DJ37" s="85"/>
      <c r="DK37" s="85"/>
      <c r="DL37" s="85"/>
      <c r="DM37" s="85"/>
      <c r="DN37" s="85"/>
      <c r="DO37" s="85"/>
      <c r="DP37" s="85"/>
      <c r="DQ37" s="85"/>
      <c r="DR37" s="85"/>
      <c r="DS37" s="85"/>
      <c r="DT37" s="85"/>
      <c r="DU37" s="85"/>
      <c r="DV37" s="85"/>
      <c r="DW37" s="85"/>
      <c r="DX37" s="85"/>
      <c r="DY37" s="85"/>
      <c r="DZ37" s="85"/>
      <c r="EA37" s="85"/>
      <c r="EB37" s="85"/>
      <c r="EC37" s="85"/>
      <c r="ED37" s="85"/>
      <c r="EE37" s="85"/>
      <c r="EF37" s="85"/>
      <c r="EG37" s="85"/>
      <c r="EH37" s="85"/>
      <c r="EI37" s="85"/>
      <c r="EJ37" s="85"/>
      <c r="EK37" s="85"/>
      <c r="EL37" s="85"/>
      <c r="EM37" s="166"/>
    </row>
    <row r="38" spans="1:143" s="48" customFormat="1" ht="18">
      <c r="A38" s="165" t="str">
        <f t="shared" si="114"/>
        <v>4.3</v>
      </c>
      <c r="B38" s="98" t="s">
        <v>126</v>
      </c>
      <c r="D38" s="99"/>
      <c r="E38" s="133">
        <v>43984</v>
      </c>
      <c r="F38" s="134">
        <f t="shared" ref="F38:F43" si="120">IF(ISBLANK(E38)," - ",IF(G38=0,E38,E38+G38-1))</f>
        <v>43998</v>
      </c>
      <c r="G38" s="49">
        <v>15</v>
      </c>
      <c r="H38" s="50">
        <v>0.5</v>
      </c>
      <c r="I38" s="51">
        <f t="shared" si="119"/>
        <v>11</v>
      </c>
      <c r="J38" s="7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5"/>
      <c r="DK38" s="85"/>
      <c r="DL38" s="85"/>
      <c r="DM38" s="85"/>
      <c r="DN38" s="85"/>
      <c r="DO38" s="85"/>
      <c r="DP38" s="85"/>
      <c r="DQ38" s="85"/>
      <c r="DR38" s="85"/>
      <c r="DS38" s="85"/>
      <c r="DT38" s="85"/>
      <c r="DU38" s="85"/>
      <c r="DV38" s="85"/>
      <c r="DW38" s="85"/>
      <c r="DX38" s="85"/>
      <c r="DY38" s="85"/>
      <c r="DZ38" s="85"/>
      <c r="EA38" s="85"/>
      <c r="EB38" s="85"/>
      <c r="EC38" s="85"/>
      <c r="ED38" s="85"/>
      <c r="EE38" s="85"/>
      <c r="EF38" s="85"/>
      <c r="EG38" s="85"/>
      <c r="EH38" s="85"/>
      <c r="EI38" s="85"/>
      <c r="EJ38" s="85"/>
      <c r="EK38" s="85"/>
      <c r="EL38" s="85"/>
      <c r="EM38" s="166"/>
    </row>
    <row r="39" spans="1:143" s="48" customFormat="1" ht="18.75" customHeight="1">
      <c r="A39" s="165" t="str">
        <f t="shared" si="114"/>
        <v>4.4</v>
      </c>
      <c r="B39" s="135" t="s">
        <v>130</v>
      </c>
      <c r="D39" s="99"/>
      <c r="E39" s="133">
        <v>43990</v>
      </c>
      <c r="F39" s="134">
        <f>IF(ISBLANK(E39)," - ",IF(G39=0,E39,E39+G39-1))</f>
        <v>44010</v>
      </c>
      <c r="G39" s="49">
        <v>21</v>
      </c>
      <c r="H39" s="50">
        <v>0</v>
      </c>
      <c r="I39" s="51">
        <f>IF(OR(F39=0,E39=0)," - ",NETWORKDAYS(E39,F39))</f>
        <v>15</v>
      </c>
      <c r="J39" s="75"/>
      <c r="K39" s="85"/>
      <c r="L39" s="85"/>
      <c r="M39" s="86"/>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6"/>
      <c r="BR39" s="85"/>
      <c r="BS39" s="85"/>
      <c r="BT39" s="85"/>
      <c r="BU39" s="85"/>
      <c r="BV39" s="85"/>
      <c r="BW39" s="85"/>
      <c r="BX39" s="85"/>
      <c r="BY39" s="85"/>
      <c r="BZ39" s="85"/>
      <c r="CA39" s="85"/>
      <c r="CB39" s="85"/>
      <c r="CC39" s="85"/>
      <c r="CD39" s="85"/>
      <c r="CE39" s="85"/>
      <c r="CF39" s="85"/>
      <c r="CG39" s="85"/>
      <c r="CH39" s="85"/>
      <c r="CI39" s="85"/>
      <c r="CJ39" s="85"/>
      <c r="CK39" s="85"/>
      <c r="CL39" s="85"/>
      <c r="CM39" s="85"/>
      <c r="CN39" s="85"/>
      <c r="CO39" s="85"/>
      <c r="CP39" s="85"/>
      <c r="CQ39" s="85"/>
      <c r="CR39" s="85"/>
      <c r="CS39" s="85"/>
      <c r="CT39" s="85"/>
      <c r="CU39" s="85"/>
      <c r="CV39" s="85"/>
      <c r="CW39" s="85"/>
      <c r="CX39" s="85"/>
      <c r="CY39" s="85"/>
      <c r="CZ39" s="85"/>
      <c r="DA39" s="85"/>
      <c r="DB39" s="85"/>
      <c r="DC39" s="85"/>
      <c r="DD39" s="85"/>
      <c r="DE39" s="85"/>
      <c r="DF39" s="85"/>
      <c r="DG39" s="85"/>
      <c r="DH39" s="85"/>
      <c r="DI39" s="85"/>
      <c r="DJ39" s="85"/>
      <c r="DK39" s="85"/>
      <c r="DL39" s="85"/>
      <c r="DM39" s="85"/>
      <c r="DN39" s="85"/>
      <c r="DO39" s="85"/>
      <c r="DP39" s="85"/>
      <c r="DQ39" s="85"/>
      <c r="DR39" s="85"/>
      <c r="DS39" s="85"/>
      <c r="DT39" s="85"/>
      <c r="DU39" s="85"/>
      <c r="DV39" s="85"/>
      <c r="DW39" s="85"/>
      <c r="DX39" s="85"/>
      <c r="DY39" s="85"/>
      <c r="DZ39" s="85"/>
      <c r="EA39" s="85"/>
      <c r="EB39" s="85"/>
      <c r="EC39" s="85"/>
      <c r="ED39" s="85"/>
      <c r="EE39" s="85"/>
      <c r="EF39" s="85"/>
      <c r="EG39" s="85"/>
      <c r="EH39" s="85"/>
      <c r="EI39" s="85"/>
      <c r="EJ39" s="85"/>
      <c r="EK39" s="85"/>
      <c r="EL39" s="85"/>
      <c r="EM39" s="166"/>
    </row>
    <row r="40" spans="1:143" s="48" customFormat="1" ht="18">
      <c r="A40" s="165" t="str">
        <f t="shared" si="114"/>
        <v>4.5</v>
      </c>
      <c r="B40" s="135" t="s">
        <v>128</v>
      </c>
      <c r="D40" s="99"/>
      <c r="E40" s="133"/>
      <c r="F40" s="134" t="str">
        <f>IF(ISBLANK(E40)," - ",IF(G40=0,E40,E40+G40-1))</f>
        <v xml:space="preserve"> - </v>
      </c>
      <c r="G40" s="49">
        <v>1</v>
      </c>
      <c r="H40" s="50">
        <v>0</v>
      </c>
      <c r="I40" s="51" t="str">
        <f>IF(OR(F40=0,E40=0)," - ",NETWORKDAYS(E40,F40))</f>
        <v xml:space="preserve"> - </v>
      </c>
      <c r="J40" s="7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5"/>
      <c r="BR40" s="85"/>
      <c r="BS40" s="85"/>
      <c r="BT40" s="85"/>
      <c r="BU40" s="85"/>
      <c r="BV40" s="85"/>
      <c r="BW40" s="85"/>
      <c r="BX40" s="85"/>
      <c r="BY40" s="85"/>
      <c r="BZ40" s="85"/>
      <c r="CA40" s="85"/>
      <c r="CB40" s="85"/>
      <c r="CC40" s="85"/>
      <c r="CD40" s="85"/>
      <c r="CE40" s="85"/>
      <c r="CF40" s="85"/>
      <c r="CG40" s="85"/>
      <c r="CH40" s="85"/>
      <c r="CI40" s="85"/>
      <c r="CJ40" s="85"/>
      <c r="CK40" s="85"/>
      <c r="CL40" s="85"/>
      <c r="CM40" s="85"/>
      <c r="CN40" s="85"/>
      <c r="CO40" s="85"/>
      <c r="CP40" s="85"/>
      <c r="CQ40" s="85"/>
      <c r="CR40" s="85"/>
      <c r="CS40" s="85"/>
      <c r="CT40" s="85"/>
      <c r="CU40" s="85"/>
      <c r="CV40" s="85"/>
      <c r="CW40" s="85"/>
      <c r="CX40" s="85"/>
      <c r="CY40" s="85"/>
      <c r="CZ40" s="85"/>
      <c r="DA40" s="85"/>
      <c r="DB40" s="85"/>
      <c r="DC40" s="85"/>
      <c r="DD40" s="85"/>
      <c r="DE40" s="85"/>
      <c r="DF40" s="85"/>
      <c r="DG40" s="85"/>
      <c r="DH40" s="85"/>
      <c r="DI40" s="85"/>
      <c r="DJ40" s="85"/>
      <c r="DK40" s="85"/>
      <c r="DL40" s="85"/>
      <c r="DM40" s="85"/>
      <c r="DN40" s="85"/>
      <c r="DO40" s="85"/>
      <c r="DP40" s="85"/>
      <c r="DQ40" s="85"/>
      <c r="DR40" s="85"/>
      <c r="DS40" s="85"/>
      <c r="DT40" s="85"/>
      <c r="DU40" s="85"/>
      <c r="DV40" s="85"/>
      <c r="DW40" s="85"/>
      <c r="DX40" s="85"/>
      <c r="DY40" s="85"/>
      <c r="DZ40" s="85"/>
      <c r="EA40" s="85"/>
      <c r="EB40" s="85"/>
      <c r="EC40" s="85"/>
      <c r="ED40" s="85"/>
      <c r="EE40" s="85"/>
      <c r="EF40" s="85"/>
      <c r="EG40" s="85"/>
      <c r="EH40" s="85"/>
      <c r="EI40" s="85"/>
      <c r="EJ40" s="85"/>
      <c r="EK40" s="85"/>
      <c r="EL40" s="85"/>
      <c r="EM40" s="166"/>
    </row>
    <row r="41" spans="1:143" s="48" customFormat="1" ht="18">
      <c r="A41" s="165" t="str">
        <f t="shared" si="114"/>
        <v>4.6</v>
      </c>
      <c r="B41" s="135" t="s">
        <v>129</v>
      </c>
      <c r="D41" s="99"/>
      <c r="E41" s="133"/>
      <c r="F41" s="134" t="str">
        <f t="shared" si="120"/>
        <v xml:space="preserve"> - </v>
      </c>
      <c r="G41" s="49">
        <v>1</v>
      </c>
      <c r="H41" s="50">
        <v>0</v>
      </c>
      <c r="I41" s="51" t="str">
        <f t="shared" si="119"/>
        <v xml:space="preserve"> - </v>
      </c>
      <c r="J41" s="7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c r="BT41" s="85"/>
      <c r="BU41" s="85"/>
      <c r="BV41" s="85"/>
      <c r="BW41" s="85"/>
      <c r="BX41" s="85"/>
      <c r="BY41" s="85"/>
      <c r="BZ41" s="85"/>
      <c r="CA41" s="85"/>
      <c r="CB41" s="85"/>
      <c r="CC41" s="85"/>
      <c r="CD41" s="85"/>
      <c r="CE41" s="85"/>
      <c r="CF41" s="85"/>
      <c r="CG41" s="85"/>
      <c r="CH41" s="85"/>
      <c r="CI41" s="85"/>
      <c r="CJ41" s="85"/>
      <c r="CK41" s="85"/>
      <c r="CL41" s="85"/>
      <c r="CM41" s="85"/>
      <c r="CN41" s="85"/>
      <c r="CO41" s="85"/>
      <c r="CP41" s="85"/>
      <c r="CQ41" s="85"/>
      <c r="CR41" s="85"/>
      <c r="CS41" s="85"/>
      <c r="CT41" s="85"/>
      <c r="CU41" s="85"/>
      <c r="CV41" s="85"/>
      <c r="CW41" s="85"/>
      <c r="CX41" s="85"/>
      <c r="CY41" s="85"/>
      <c r="CZ41" s="85"/>
      <c r="DA41" s="85"/>
      <c r="DB41" s="85"/>
      <c r="DC41" s="85"/>
      <c r="DD41" s="85"/>
      <c r="DE41" s="85"/>
      <c r="DF41" s="85"/>
      <c r="DG41" s="85"/>
      <c r="DH41" s="85"/>
      <c r="DI41" s="85"/>
      <c r="DJ41" s="85"/>
      <c r="DK41" s="85"/>
      <c r="DL41" s="85"/>
      <c r="DM41" s="85"/>
      <c r="DN41" s="85"/>
      <c r="DO41" s="85"/>
      <c r="DP41" s="85"/>
      <c r="DQ41" s="85"/>
      <c r="DR41" s="85"/>
      <c r="DS41" s="85"/>
      <c r="DT41" s="85"/>
      <c r="DU41" s="85"/>
      <c r="DV41" s="85"/>
      <c r="DW41" s="85"/>
      <c r="DX41" s="85"/>
      <c r="DY41" s="85"/>
      <c r="DZ41" s="85"/>
      <c r="EA41" s="85"/>
      <c r="EB41" s="85"/>
      <c r="EC41" s="85"/>
      <c r="ED41" s="85"/>
      <c r="EE41" s="85"/>
      <c r="EF41" s="85"/>
      <c r="EG41" s="85"/>
      <c r="EH41" s="85"/>
      <c r="EI41" s="85"/>
      <c r="EJ41" s="85"/>
      <c r="EK41" s="85"/>
      <c r="EL41" s="85"/>
      <c r="EM41" s="166"/>
    </row>
    <row r="42" spans="1:143" s="48" customFormat="1" ht="18">
      <c r="A42" s="165" t="str">
        <f t="shared" si="114"/>
        <v>4.7</v>
      </c>
      <c r="B42" s="135" t="s">
        <v>144</v>
      </c>
      <c r="D42" s="99"/>
      <c r="E42" s="133"/>
      <c r="F42" s="134" t="str">
        <f t="shared" si="120"/>
        <v xml:space="preserve"> - </v>
      </c>
      <c r="G42" s="49">
        <v>1</v>
      </c>
      <c r="H42" s="50">
        <v>0</v>
      </c>
      <c r="I42" s="51" t="str">
        <f t="shared" si="119"/>
        <v xml:space="preserve"> - </v>
      </c>
      <c r="J42" s="7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5"/>
      <c r="BR42" s="85"/>
      <c r="BS42" s="85"/>
      <c r="BT42" s="85"/>
      <c r="BU42" s="85"/>
      <c r="BV42" s="85"/>
      <c r="BW42" s="85"/>
      <c r="BX42" s="85"/>
      <c r="BY42" s="85"/>
      <c r="BZ42" s="85"/>
      <c r="CA42" s="85"/>
      <c r="CB42" s="85"/>
      <c r="CC42" s="85"/>
      <c r="CD42" s="85"/>
      <c r="CE42" s="85"/>
      <c r="CF42" s="85"/>
      <c r="CG42" s="85"/>
      <c r="CH42" s="85"/>
      <c r="CI42" s="85"/>
      <c r="CJ42" s="85"/>
      <c r="CK42" s="85"/>
      <c r="CL42" s="85"/>
      <c r="CM42" s="85"/>
      <c r="CN42" s="85"/>
      <c r="CO42" s="85"/>
      <c r="CP42" s="85"/>
      <c r="CQ42" s="85"/>
      <c r="CR42" s="85"/>
      <c r="CS42" s="85"/>
      <c r="CT42" s="85"/>
      <c r="CU42" s="85"/>
      <c r="CV42" s="85"/>
      <c r="CW42" s="85"/>
      <c r="CX42" s="85"/>
      <c r="CY42" s="85"/>
      <c r="CZ42" s="85"/>
      <c r="DA42" s="85"/>
      <c r="DB42" s="85"/>
      <c r="DC42" s="85"/>
      <c r="DD42" s="85"/>
      <c r="DE42" s="85"/>
      <c r="DF42" s="85"/>
      <c r="DG42" s="85"/>
      <c r="DH42" s="85"/>
      <c r="DI42" s="85"/>
      <c r="DJ42" s="85"/>
      <c r="DK42" s="85"/>
      <c r="DL42" s="85"/>
      <c r="DM42" s="85"/>
      <c r="DN42" s="85"/>
      <c r="DO42" s="85"/>
      <c r="DP42" s="85"/>
      <c r="DQ42" s="85"/>
      <c r="DR42" s="85"/>
      <c r="DS42" s="85"/>
      <c r="DT42" s="85"/>
      <c r="DU42" s="85"/>
      <c r="DV42" s="85"/>
      <c r="DW42" s="85"/>
      <c r="DX42" s="85"/>
      <c r="DY42" s="85"/>
      <c r="DZ42" s="85"/>
      <c r="EA42" s="85"/>
      <c r="EB42" s="85"/>
      <c r="EC42" s="85"/>
      <c r="ED42" s="85"/>
      <c r="EE42" s="85"/>
      <c r="EF42" s="85"/>
      <c r="EG42" s="85"/>
      <c r="EH42" s="85"/>
      <c r="EI42" s="85"/>
      <c r="EJ42" s="85"/>
      <c r="EK42" s="85"/>
      <c r="EL42" s="85"/>
      <c r="EM42" s="166"/>
    </row>
    <row r="43" spans="1:143" s="48" customFormat="1" ht="18">
      <c r="A43" s="165" t="str">
        <f t="shared" si="114"/>
        <v>4.8</v>
      </c>
      <c r="B43" s="98" t="s">
        <v>143</v>
      </c>
      <c r="D43" s="99"/>
      <c r="E43" s="133"/>
      <c r="F43" s="134" t="str">
        <f t="shared" si="120"/>
        <v xml:space="preserve"> - </v>
      </c>
      <c r="G43" s="49">
        <v>1</v>
      </c>
      <c r="H43" s="50">
        <v>0</v>
      </c>
      <c r="I43" s="51" t="str">
        <f t="shared" si="119"/>
        <v xml:space="preserve"> - </v>
      </c>
      <c r="J43" s="7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5"/>
      <c r="BN43" s="85"/>
      <c r="BO43" s="85"/>
      <c r="BP43" s="85"/>
      <c r="BQ43" s="85"/>
      <c r="BR43" s="85"/>
      <c r="BS43" s="85"/>
      <c r="BT43" s="85"/>
      <c r="BU43" s="85"/>
      <c r="BV43" s="85"/>
      <c r="BW43" s="85"/>
      <c r="BX43" s="85"/>
      <c r="BY43" s="85"/>
      <c r="BZ43" s="85"/>
      <c r="CA43" s="85"/>
      <c r="CB43" s="85"/>
      <c r="CC43" s="85"/>
      <c r="CD43" s="85"/>
      <c r="CE43" s="85"/>
      <c r="CF43" s="85"/>
      <c r="CG43" s="85"/>
      <c r="CH43" s="85"/>
      <c r="CI43" s="85"/>
      <c r="CJ43" s="85"/>
      <c r="CK43" s="85"/>
      <c r="CL43" s="85"/>
      <c r="CM43" s="85"/>
      <c r="CN43" s="85"/>
      <c r="CO43" s="85"/>
      <c r="CP43" s="85"/>
      <c r="CQ43" s="85"/>
      <c r="CR43" s="85"/>
      <c r="CS43" s="85"/>
      <c r="CT43" s="85"/>
      <c r="CU43" s="85"/>
      <c r="CV43" s="85"/>
      <c r="CW43" s="85"/>
      <c r="CX43" s="85"/>
      <c r="CY43" s="85"/>
      <c r="CZ43" s="85"/>
      <c r="DA43" s="85"/>
      <c r="DB43" s="85"/>
      <c r="DC43" s="85"/>
      <c r="DD43" s="85"/>
      <c r="DE43" s="85"/>
      <c r="DF43" s="85"/>
      <c r="DG43" s="85"/>
      <c r="DH43" s="85"/>
      <c r="DI43" s="85"/>
      <c r="DJ43" s="85"/>
      <c r="DK43" s="85"/>
      <c r="DL43" s="85"/>
      <c r="DM43" s="85"/>
      <c r="DN43" s="85"/>
      <c r="DO43" s="85"/>
      <c r="DP43" s="85"/>
      <c r="DQ43" s="85"/>
      <c r="DR43" s="85"/>
      <c r="DS43" s="85"/>
      <c r="DT43" s="85"/>
      <c r="DU43" s="85"/>
      <c r="DV43" s="85"/>
      <c r="DW43" s="85"/>
      <c r="DX43" s="85"/>
      <c r="DY43" s="85"/>
      <c r="DZ43" s="85"/>
      <c r="EA43" s="85"/>
      <c r="EB43" s="85"/>
      <c r="EC43" s="85"/>
      <c r="ED43" s="85"/>
      <c r="EE43" s="85"/>
      <c r="EF43" s="85"/>
      <c r="EG43" s="85"/>
      <c r="EH43" s="85"/>
      <c r="EI43" s="85"/>
      <c r="EJ43" s="85"/>
      <c r="EK43" s="85"/>
      <c r="EL43" s="85"/>
      <c r="EM43" s="166"/>
    </row>
    <row r="44" spans="1:143" s="42" customFormat="1" ht="18">
      <c r="A44" s="167" t="str">
        <f>IF(ISERROR(VALUE(SUBSTITUTE(prevWBS,".",""))),"1",IF(ISERROR(FIND("`",SUBSTITUTE(prevWBS,".","`",1))),TEXT(VALUE(prevWBS)+1,"#"),TEXT(VALUE(LEFT(prevWBS,FIND("`",SUBSTITUTE(prevWBS,".","`",1))-1))+1,"#")))</f>
        <v>5</v>
      </c>
      <c r="B44" s="66" t="s">
        <v>152</v>
      </c>
      <c r="D44" s="43"/>
      <c r="E44" s="171"/>
      <c r="F44" s="171"/>
      <c r="G44" s="44"/>
      <c r="H44" s="45"/>
      <c r="I44" s="46"/>
      <c r="J44" s="76"/>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EM44" s="164"/>
    </row>
    <row r="45" spans="1:143" s="48" customFormat="1" ht="18">
      <c r="A45" s="165" t="str">
        <f t="shared" ref="A45:A144" si="121">IF(ISERROR(VALUE(SUBSTITUTE(prevWBS,".",""))),"0.1",IF(ISERROR(FIND("`",SUBSTITUTE(prevWBS,".","`",1))),prevWBS&amp;".1",LEFT(prevWBS,FIND("`",SUBSTITUTE(prevWBS,".","`",1)))&amp;IF(ISERROR(FIND("`",SUBSTITUTE(prevWBS,".","`",2))),VALUE(RIGHT(prevWBS,LEN(prevWBS)-FIND("`",SUBSTITUTE(prevWBS,".","`",1))))+1,VALUE(MID(prevWBS,FIND("`",SUBSTITUTE(prevWBS,".","`",1))+1,(FIND("`",SUBSTITUTE(prevWBS,".","`",2))-FIND("`",SUBSTITUTE(prevWBS,".","`",1))-1)))+1)))</f>
        <v>5.1</v>
      </c>
      <c r="B45" s="98" t="s">
        <v>142</v>
      </c>
      <c r="C45" s="48" t="s">
        <v>139</v>
      </c>
      <c r="D45" s="99"/>
      <c r="E45" s="133">
        <v>43844</v>
      </c>
      <c r="F45" s="134">
        <f t="shared" si="108"/>
        <v>43850</v>
      </c>
      <c r="G45" s="49">
        <v>7</v>
      </c>
      <c r="H45" s="50">
        <v>1</v>
      </c>
      <c r="I45" s="51">
        <f t="shared" si="106"/>
        <v>5</v>
      </c>
      <c r="J45" s="7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c r="BT45" s="85"/>
      <c r="BU45" s="85"/>
      <c r="BV45" s="85"/>
      <c r="BW45" s="85"/>
      <c r="BX45" s="85"/>
      <c r="BY45" s="85"/>
      <c r="BZ45" s="85"/>
      <c r="CA45" s="85"/>
      <c r="CB45" s="85"/>
      <c r="CC45" s="85"/>
      <c r="CD45" s="85"/>
      <c r="CE45" s="85"/>
      <c r="CF45" s="85"/>
      <c r="CG45" s="85"/>
      <c r="CH45" s="85"/>
      <c r="CI45" s="85"/>
      <c r="CJ45" s="85"/>
      <c r="CK45" s="85"/>
      <c r="CL45" s="85"/>
      <c r="CM45" s="85"/>
      <c r="CN45" s="85"/>
      <c r="CO45" s="85"/>
      <c r="CP45" s="85"/>
      <c r="CQ45" s="85"/>
      <c r="CR45" s="85"/>
      <c r="CS45" s="85"/>
      <c r="CT45" s="85"/>
      <c r="CU45" s="85"/>
      <c r="CV45" s="85"/>
      <c r="CW45" s="85"/>
      <c r="CX45" s="85"/>
      <c r="CY45" s="85"/>
      <c r="CZ45" s="85"/>
      <c r="DA45" s="85"/>
      <c r="DB45" s="85"/>
      <c r="DC45" s="85"/>
      <c r="DD45" s="85"/>
      <c r="DE45" s="85"/>
      <c r="DF45" s="85"/>
      <c r="DG45" s="85"/>
      <c r="DH45" s="85"/>
      <c r="DI45" s="85"/>
      <c r="DJ45" s="85"/>
      <c r="DK45" s="85"/>
      <c r="DL45" s="85"/>
      <c r="DM45" s="85"/>
      <c r="DN45" s="85"/>
      <c r="DO45" s="85"/>
      <c r="DP45" s="85"/>
      <c r="DQ45" s="85"/>
      <c r="DR45" s="85"/>
      <c r="DS45" s="85"/>
      <c r="DT45" s="85"/>
      <c r="DU45" s="85"/>
      <c r="DV45" s="85"/>
      <c r="DW45" s="85"/>
      <c r="DX45" s="85"/>
      <c r="DY45" s="85"/>
      <c r="DZ45" s="85"/>
      <c r="EA45" s="85"/>
      <c r="EB45" s="85"/>
      <c r="EC45" s="85"/>
      <c r="ED45" s="85"/>
      <c r="EE45" s="85"/>
      <c r="EF45" s="85"/>
      <c r="EG45" s="85"/>
      <c r="EH45" s="85"/>
      <c r="EI45" s="85"/>
      <c r="EJ45" s="85"/>
      <c r="EK45" s="85"/>
      <c r="EL45" s="85"/>
      <c r="EM45" s="166"/>
    </row>
    <row r="46" spans="1:143" s="48" customFormat="1" ht="18">
      <c r="A46" s="165" t="str">
        <f t="shared" si="121"/>
        <v>5.2</v>
      </c>
      <c r="B46" s="98" t="s">
        <v>141</v>
      </c>
      <c r="D46" s="99"/>
      <c r="E46" s="133">
        <v>43850</v>
      </c>
      <c r="F46" s="134">
        <f>IF(ISBLANK(E46)," - ",IF(G46=0,E46,E46+G46-1))</f>
        <v>43856</v>
      </c>
      <c r="G46" s="49">
        <v>7</v>
      </c>
      <c r="H46" s="50">
        <v>1</v>
      </c>
      <c r="I46" s="51">
        <f t="shared" si="106"/>
        <v>5</v>
      </c>
      <c r="J46" s="7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c r="CW46" s="85"/>
      <c r="CX46" s="85"/>
      <c r="CY46" s="85"/>
      <c r="CZ46" s="85"/>
      <c r="DA46" s="85"/>
      <c r="DB46" s="85"/>
      <c r="DC46" s="85"/>
      <c r="DD46" s="85"/>
      <c r="DE46" s="85"/>
      <c r="DF46" s="85"/>
      <c r="DG46" s="85"/>
      <c r="DH46" s="85"/>
      <c r="DI46" s="85"/>
      <c r="DJ46" s="85"/>
      <c r="DK46" s="85"/>
      <c r="DL46" s="85"/>
      <c r="DM46" s="85"/>
      <c r="DN46" s="85"/>
      <c r="DO46" s="85"/>
      <c r="DP46" s="85"/>
      <c r="DQ46" s="85"/>
      <c r="DR46" s="85"/>
      <c r="DS46" s="85"/>
      <c r="DT46" s="85"/>
      <c r="DU46" s="85"/>
      <c r="DV46" s="85"/>
      <c r="DW46" s="85"/>
      <c r="DX46" s="85"/>
      <c r="DY46" s="85"/>
      <c r="DZ46" s="85"/>
      <c r="EA46" s="85"/>
      <c r="EB46" s="85"/>
      <c r="EC46" s="85"/>
      <c r="ED46" s="85"/>
      <c r="EE46" s="85"/>
      <c r="EF46" s="85"/>
      <c r="EG46" s="85"/>
      <c r="EH46" s="85"/>
      <c r="EI46" s="85"/>
      <c r="EJ46" s="85"/>
      <c r="EK46" s="85"/>
      <c r="EL46" s="85"/>
      <c r="EM46" s="166"/>
    </row>
    <row r="47" spans="1:143" s="48" customFormat="1" ht="18">
      <c r="A47" s="165" t="str">
        <f t="shared" si="121"/>
        <v>5.3</v>
      </c>
      <c r="B47" s="98" t="s">
        <v>126</v>
      </c>
      <c r="D47" s="99"/>
      <c r="E47" s="133">
        <v>43850</v>
      </c>
      <c r="F47" s="134">
        <f t="shared" si="108"/>
        <v>43856</v>
      </c>
      <c r="G47" s="49">
        <v>7</v>
      </c>
      <c r="H47" s="50">
        <v>1</v>
      </c>
      <c r="I47" s="51">
        <f t="shared" si="106"/>
        <v>5</v>
      </c>
      <c r="J47" s="7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5"/>
      <c r="BR47" s="85"/>
      <c r="BS47" s="85"/>
      <c r="BT47" s="85"/>
      <c r="BU47" s="85"/>
      <c r="BV47" s="85"/>
      <c r="BW47" s="85"/>
      <c r="BX47" s="85"/>
      <c r="BY47" s="85"/>
      <c r="BZ47" s="85"/>
      <c r="CA47" s="85"/>
      <c r="CB47" s="85"/>
      <c r="CC47" s="85"/>
      <c r="CD47" s="85"/>
      <c r="CE47" s="85"/>
      <c r="CF47" s="85"/>
      <c r="CG47" s="85"/>
      <c r="CH47" s="85"/>
      <c r="CI47" s="85"/>
      <c r="CJ47" s="85"/>
      <c r="CK47" s="85"/>
      <c r="CL47" s="85"/>
      <c r="CM47" s="85"/>
      <c r="CN47" s="85"/>
      <c r="CO47" s="85"/>
      <c r="CP47" s="85"/>
      <c r="CQ47" s="85"/>
      <c r="CR47" s="85"/>
      <c r="CS47" s="85"/>
      <c r="CT47" s="85"/>
      <c r="CU47" s="85"/>
      <c r="CV47" s="85"/>
      <c r="CW47" s="85"/>
      <c r="CX47" s="85"/>
      <c r="CY47" s="85"/>
      <c r="CZ47" s="85"/>
      <c r="DA47" s="85"/>
      <c r="DB47" s="85"/>
      <c r="DC47" s="85"/>
      <c r="DD47" s="85"/>
      <c r="DE47" s="85"/>
      <c r="DF47" s="85"/>
      <c r="DG47" s="85"/>
      <c r="DH47" s="85"/>
      <c r="DI47" s="85"/>
      <c r="DJ47" s="85"/>
      <c r="DK47" s="85"/>
      <c r="DL47" s="85"/>
      <c r="DM47" s="85"/>
      <c r="DN47" s="85"/>
      <c r="DO47" s="85"/>
      <c r="DP47" s="85"/>
      <c r="DQ47" s="85"/>
      <c r="DR47" s="85"/>
      <c r="DS47" s="85"/>
      <c r="DT47" s="85"/>
      <c r="DU47" s="85"/>
      <c r="DV47" s="85"/>
      <c r="DW47" s="85"/>
      <c r="DX47" s="85"/>
      <c r="DY47" s="85"/>
      <c r="DZ47" s="85"/>
      <c r="EA47" s="85"/>
      <c r="EB47" s="85"/>
      <c r="EC47" s="85"/>
      <c r="ED47" s="85"/>
      <c r="EE47" s="85"/>
      <c r="EF47" s="85"/>
      <c r="EG47" s="85"/>
      <c r="EH47" s="85"/>
      <c r="EI47" s="85"/>
      <c r="EJ47" s="85"/>
      <c r="EK47" s="85"/>
      <c r="EL47" s="85"/>
      <c r="EM47" s="166"/>
    </row>
    <row r="48" spans="1:143" s="48" customFormat="1" ht="21" customHeight="1">
      <c r="A48" s="165" t="str">
        <f t="shared" si="121"/>
        <v>5.4</v>
      </c>
      <c r="B48" s="135" t="s">
        <v>130</v>
      </c>
      <c r="D48" s="99"/>
      <c r="E48" s="133">
        <v>43850</v>
      </c>
      <c r="F48" s="134">
        <f t="shared" si="108"/>
        <v>43879</v>
      </c>
      <c r="G48" s="49">
        <v>30</v>
      </c>
      <c r="H48" s="50">
        <v>1</v>
      </c>
      <c r="I48" s="51">
        <f t="shared" si="106"/>
        <v>22</v>
      </c>
      <c r="J48" s="75"/>
      <c r="K48" s="85"/>
      <c r="L48" s="85"/>
      <c r="M48" s="86"/>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6"/>
      <c r="BR48" s="85"/>
      <c r="BS48" s="85"/>
      <c r="BT48" s="85"/>
      <c r="BU48" s="85"/>
      <c r="BV48" s="85"/>
      <c r="BW48" s="85"/>
      <c r="BX48" s="85"/>
      <c r="BY48" s="85"/>
      <c r="BZ48" s="85"/>
      <c r="CA48" s="85"/>
      <c r="CB48" s="85"/>
      <c r="CC48" s="85"/>
      <c r="CD48" s="85"/>
      <c r="CE48" s="85"/>
      <c r="CF48" s="85"/>
      <c r="CG48" s="85"/>
      <c r="CH48" s="85"/>
      <c r="CI48" s="85"/>
      <c r="CJ48" s="85"/>
      <c r="CK48" s="85"/>
      <c r="CL48" s="85"/>
      <c r="CM48" s="85"/>
      <c r="CN48" s="85"/>
      <c r="CO48" s="85"/>
      <c r="CP48" s="85"/>
      <c r="CQ48" s="85"/>
      <c r="CR48" s="85"/>
      <c r="CS48" s="85"/>
      <c r="CT48" s="85"/>
      <c r="CU48" s="85"/>
      <c r="CV48" s="85"/>
      <c r="CW48" s="85"/>
      <c r="CX48" s="85"/>
      <c r="CY48" s="85"/>
      <c r="CZ48" s="85"/>
      <c r="DA48" s="85"/>
      <c r="DB48" s="85"/>
      <c r="DC48" s="85"/>
      <c r="DD48" s="85"/>
      <c r="DE48" s="85"/>
      <c r="DF48" s="85"/>
      <c r="DG48" s="85"/>
      <c r="DH48" s="85"/>
      <c r="DI48" s="85"/>
      <c r="DJ48" s="85"/>
      <c r="DK48" s="85"/>
      <c r="DL48" s="85"/>
      <c r="DM48" s="85"/>
      <c r="DN48" s="85"/>
      <c r="DO48" s="85"/>
      <c r="DP48" s="85"/>
      <c r="DQ48" s="85"/>
      <c r="DR48" s="85"/>
      <c r="DS48" s="85"/>
      <c r="DT48" s="85"/>
      <c r="DU48" s="85"/>
      <c r="DV48" s="85"/>
      <c r="DW48" s="85"/>
      <c r="DX48" s="85"/>
      <c r="DY48" s="85"/>
      <c r="DZ48" s="85"/>
      <c r="EA48" s="85"/>
      <c r="EB48" s="85"/>
      <c r="EC48" s="85"/>
      <c r="ED48" s="85"/>
      <c r="EE48" s="85"/>
      <c r="EF48" s="85"/>
      <c r="EG48" s="85"/>
      <c r="EH48" s="85"/>
      <c r="EI48" s="85"/>
      <c r="EJ48" s="85"/>
      <c r="EK48" s="85"/>
      <c r="EL48" s="85"/>
      <c r="EM48" s="166"/>
    </row>
    <row r="49" spans="1:143" s="48" customFormat="1" ht="18">
      <c r="A49" s="165" t="str">
        <f t="shared" si="121"/>
        <v>5.5</v>
      </c>
      <c r="B49" s="135" t="s">
        <v>128</v>
      </c>
      <c r="D49" s="99"/>
      <c r="E49" s="133">
        <v>43862</v>
      </c>
      <c r="F49" s="134">
        <f t="shared" si="108"/>
        <v>43891</v>
      </c>
      <c r="G49" s="49">
        <v>30</v>
      </c>
      <c r="H49" s="50">
        <v>1</v>
      </c>
      <c r="I49" s="51">
        <f t="shared" si="106"/>
        <v>20</v>
      </c>
      <c r="J49" s="7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5"/>
      <c r="BR49" s="85"/>
      <c r="BS49" s="85"/>
      <c r="BT49" s="85"/>
      <c r="BU49" s="85"/>
      <c r="BV49" s="85"/>
      <c r="BW49" s="85"/>
      <c r="BX49" s="85"/>
      <c r="BY49" s="85"/>
      <c r="BZ49" s="85"/>
      <c r="CA49" s="85"/>
      <c r="CB49" s="85"/>
      <c r="CC49" s="85"/>
      <c r="CD49" s="85"/>
      <c r="CE49" s="85"/>
      <c r="CF49" s="85"/>
      <c r="CG49" s="85"/>
      <c r="CH49" s="85"/>
      <c r="CI49" s="85"/>
      <c r="CJ49" s="85"/>
      <c r="CK49" s="85"/>
      <c r="CL49" s="85"/>
      <c r="CM49" s="85"/>
      <c r="CN49" s="85"/>
      <c r="CO49" s="85"/>
      <c r="CP49" s="85"/>
      <c r="CQ49" s="85"/>
      <c r="CR49" s="85"/>
      <c r="CS49" s="85"/>
      <c r="CT49" s="85"/>
      <c r="CU49" s="85"/>
      <c r="CV49" s="85"/>
      <c r="CW49" s="85"/>
      <c r="CX49" s="85"/>
      <c r="CY49" s="85"/>
      <c r="CZ49" s="85"/>
      <c r="DA49" s="85"/>
      <c r="DB49" s="85"/>
      <c r="DC49" s="85"/>
      <c r="DD49" s="85"/>
      <c r="DE49" s="85"/>
      <c r="DF49" s="85"/>
      <c r="DG49" s="85"/>
      <c r="DH49" s="85"/>
      <c r="DI49" s="85"/>
      <c r="DJ49" s="85"/>
      <c r="DK49" s="85"/>
      <c r="DL49" s="85"/>
      <c r="DM49" s="85"/>
      <c r="DN49" s="85"/>
      <c r="DO49" s="85"/>
      <c r="DP49" s="85"/>
      <c r="DQ49" s="85"/>
      <c r="DR49" s="85"/>
      <c r="DS49" s="85"/>
      <c r="DT49" s="85"/>
      <c r="DU49" s="85"/>
      <c r="DV49" s="85"/>
      <c r="DW49" s="85"/>
      <c r="DX49" s="85"/>
      <c r="DY49" s="85"/>
      <c r="DZ49" s="85"/>
      <c r="EA49" s="85"/>
      <c r="EB49" s="85"/>
      <c r="EC49" s="85"/>
      <c r="ED49" s="85"/>
      <c r="EE49" s="85"/>
      <c r="EF49" s="85"/>
      <c r="EG49" s="85"/>
      <c r="EH49" s="85"/>
      <c r="EI49" s="85"/>
      <c r="EJ49" s="85"/>
      <c r="EK49" s="85"/>
      <c r="EL49" s="85"/>
      <c r="EM49" s="166"/>
    </row>
    <row r="50" spans="1:143" s="48" customFormat="1" ht="18">
      <c r="A50" s="165" t="str">
        <f t="shared" si="121"/>
        <v>5.6</v>
      </c>
      <c r="B50" s="135" t="s">
        <v>129</v>
      </c>
      <c r="D50" s="99"/>
      <c r="E50" s="133">
        <v>43891</v>
      </c>
      <c r="F50" s="134">
        <f t="shared" si="108"/>
        <v>43905</v>
      </c>
      <c r="G50" s="49">
        <v>15</v>
      </c>
      <c r="H50" s="50">
        <v>1</v>
      </c>
      <c r="I50" s="51">
        <f t="shared" si="106"/>
        <v>10</v>
      </c>
      <c r="J50" s="7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5"/>
      <c r="BS50" s="85"/>
      <c r="BT50" s="85"/>
      <c r="BU50" s="85"/>
      <c r="BV50" s="85"/>
      <c r="BW50" s="85"/>
      <c r="BX50" s="85"/>
      <c r="BY50" s="85"/>
      <c r="BZ50" s="85"/>
      <c r="CA50" s="85"/>
      <c r="CB50" s="85"/>
      <c r="CC50" s="85"/>
      <c r="CD50" s="85"/>
      <c r="CE50" s="85"/>
      <c r="CF50" s="85"/>
      <c r="CG50" s="85"/>
      <c r="CH50" s="85"/>
      <c r="CI50" s="85"/>
      <c r="CJ50" s="85"/>
      <c r="CK50" s="85"/>
      <c r="CL50" s="85"/>
      <c r="CM50" s="85"/>
      <c r="CN50" s="85"/>
      <c r="CO50" s="85"/>
      <c r="CP50" s="85"/>
      <c r="CQ50" s="85"/>
      <c r="CR50" s="85"/>
      <c r="CS50" s="85"/>
      <c r="CT50" s="85"/>
      <c r="CU50" s="85"/>
      <c r="CV50" s="85"/>
      <c r="CW50" s="85"/>
      <c r="CX50" s="85"/>
      <c r="CY50" s="85"/>
      <c r="CZ50" s="85"/>
      <c r="DA50" s="85"/>
      <c r="DB50" s="85"/>
      <c r="DC50" s="85"/>
      <c r="DD50" s="85"/>
      <c r="DE50" s="85"/>
      <c r="DF50" s="85"/>
      <c r="DG50" s="85"/>
      <c r="DH50" s="85"/>
      <c r="DI50" s="85"/>
      <c r="DJ50" s="85"/>
      <c r="DK50" s="85"/>
      <c r="DL50" s="85"/>
      <c r="DM50" s="85"/>
      <c r="DN50" s="85"/>
      <c r="DO50" s="85"/>
      <c r="DP50" s="85"/>
      <c r="DQ50" s="85"/>
      <c r="DR50" s="85"/>
      <c r="DS50" s="85"/>
      <c r="DT50" s="85"/>
      <c r="DU50" s="85"/>
      <c r="DV50" s="85"/>
      <c r="DW50" s="85"/>
      <c r="DX50" s="85"/>
      <c r="DY50" s="85"/>
      <c r="DZ50" s="85"/>
      <c r="EA50" s="85"/>
      <c r="EB50" s="85"/>
      <c r="EC50" s="85"/>
      <c r="ED50" s="85"/>
      <c r="EE50" s="85"/>
      <c r="EF50" s="85"/>
      <c r="EG50" s="85"/>
      <c r="EH50" s="85"/>
      <c r="EI50" s="85"/>
      <c r="EJ50" s="85"/>
      <c r="EK50" s="85"/>
      <c r="EL50" s="85"/>
      <c r="EM50" s="166"/>
    </row>
    <row r="51" spans="1:143" s="48" customFormat="1" ht="18">
      <c r="A51" s="165" t="str">
        <f t="shared" si="121"/>
        <v>5.7</v>
      </c>
      <c r="B51" s="135" t="s">
        <v>144</v>
      </c>
      <c r="D51" s="99"/>
      <c r="E51" s="133">
        <v>43900</v>
      </c>
      <c r="F51" s="134">
        <f t="shared" ref="F51" si="122">IF(ISBLANK(E51)," - ",IF(G51=0,E51,E51+G51-1))</f>
        <v>43914</v>
      </c>
      <c r="G51" s="49">
        <v>15</v>
      </c>
      <c r="H51" s="50">
        <v>1</v>
      </c>
      <c r="I51" s="51">
        <f t="shared" ref="I51" si="123">IF(OR(F51=0,E51=0)," - ",NETWORKDAYS(E51,F51))</f>
        <v>11</v>
      </c>
      <c r="J51" s="7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c r="BR51" s="85"/>
      <c r="BS51" s="85"/>
      <c r="BT51" s="85"/>
      <c r="BU51" s="85"/>
      <c r="BV51" s="85"/>
      <c r="BW51" s="85"/>
      <c r="BX51" s="85"/>
      <c r="BY51" s="85"/>
      <c r="BZ51" s="85"/>
      <c r="CA51" s="85"/>
      <c r="CB51" s="85"/>
      <c r="CC51" s="85"/>
      <c r="CD51" s="85"/>
      <c r="CE51" s="85"/>
      <c r="CF51" s="85"/>
      <c r="CG51" s="85"/>
      <c r="CH51" s="85"/>
      <c r="CI51" s="85"/>
      <c r="CJ51" s="85"/>
      <c r="CK51" s="85"/>
      <c r="CL51" s="85"/>
      <c r="CM51" s="85"/>
      <c r="CN51" s="85"/>
      <c r="CO51" s="85"/>
      <c r="CP51" s="85"/>
      <c r="CQ51" s="85"/>
      <c r="CR51" s="85"/>
      <c r="CS51" s="85"/>
      <c r="CT51" s="85"/>
      <c r="CU51" s="85"/>
      <c r="CV51" s="85"/>
      <c r="CW51" s="85"/>
      <c r="CX51" s="85"/>
      <c r="CY51" s="85"/>
      <c r="CZ51" s="85"/>
      <c r="DA51" s="85"/>
      <c r="DB51" s="85"/>
      <c r="DC51" s="85"/>
      <c r="DD51" s="85"/>
      <c r="DE51" s="85"/>
      <c r="DF51" s="85"/>
      <c r="DG51" s="85"/>
      <c r="DH51" s="85"/>
      <c r="DI51" s="85"/>
      <c r="DJ51" s="85"/>
      <c r="DK51" s="85"/>
      <c r="DL51" s="85"/>
      <c r="DM51" s="85"/>
      <c r="DN51" s="85"/>
      <c r="DO51" s="85"/>
      <c r="DP51" s="85"/>
      <c r="DQ51" s="85"/>
      <c r="DR51" s="85"/>
      <c r="DS51" s="85"/>
      <c r="DT51" s="85"/>
      <c r="DU51" s="85"/>
      <c r="DV51" s="85"/>
      <c r="DW51" s="85"/>
      <c r="DX51" s="85"/>
      <c r="DY51" s="85"/>
      <c r="DZ51" s="85"/>
      <c r="EA51" s="85"/>
      <c r="EB51" s="85"/>
      <c r="EC51" s="85"/>
      <c r="ED51" s="85"/>
      <c r="EE51" s="85"/>
      <c r="EF51" s="85"/>
      <c r="EG51" s="85"/>
      <c r="EH51" s="85"/>
      <c r="EI51" s="85"/>
      <c r="EJ51" s="85"/>
      <c r="EK51" s="85"/>
      <c r="EL51" s="85"/>
      <c r="EM51" s="166"/>
    </row>
    <row r="52" spans="1:143" s="48" customFormat="1" ht="18">
      <c r="A52" s="165" t="str">
        <f t="shared" si="121"/>
        <v>5.8</v>
      </c>
      <c r="B52" s="98" t="s">
        <v>143</v>
      </c>
      <c r="D52" s="99"/>
      <c r="E52" s="133">
        <v>43909</v>
      </c>
      <c r="F52" s="134">
        <f t="shared" ref="F52" si="124">IF(ISBLANK(E52)," - ",IF(G52=0,E52,E52+G52-1))</f>
        <v>43915</v>
      </c>
      <c r="G52" s="49">
        <v>7</v>
      </c>
      <c r="H52" s="50">
        <v>1</v>
      </c>
      <c r="I52" s="51">
        <f t="shared" ref="I52:I60" si="125">IF(OR(F52=0,E52=0)," - ",NETWORKDAYS(E52,F52))</f>
        <v>5</v>
      </c>
      <c r="J52" s="7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5"/>
      <c r="BR52" s="85"/>
      <c r="BS52" s="85"/>
      <c r="BT52" s="85"/>
      <c r="BU52" s="85"/>
      <c r="BV52" s="85"/>
      <c r="BW52" s="85"/>
      <c r="BX52" s="85"/>
      <c r="BY52" s="85"/>
      <c r="BZ52" s="85"/>
      <c r="CA52" s="85"/>
      <c r="CB52" s="85"/>
      <c r="CC52" s="85"/>
      <c r="CD52" s="85"/>
      <c r="CE52" s="85"/>
      <c r="CF52" s="85"/>
      <c r="CG52" s="85"/>
      <c r="CH52" s="85"/>
      <c r="CI52" s="85"/>
      <c r="CJ52" s="85"/>
      <c r="CK52" s="85"/>
      <c r="CL52" s="85"/>
      <c r="CM52" s="85"/>
      <c r="CN52" s="85"/>
      <c r="CO52" s="85"/>
      <c r="CP52" s="85"/>
      <c r="CQ52" s="85"/>
      <c r="CR52" s="85"/>
      <c r="CS52" s="85"/>
      <c r="CT52" s="85"/>
      <c r="CU52" s="85"/>
      <c r="CV52" s="85"/>
      <c r="CW52" s="85"/>
      <c r="CX52" s="85"/>
      <c r="CY52" s="85"/>
      <c r="CZ52" s="85"/>
      <c r="DA52" s="85"/>
      <c r="DB52" s="85"/>
      <c r="DC52" s="85"/>
      <c r="DD52" s="85"/>
      <c r="DE52" s="85"/>
      <c r="DF52" s="85"/>
      <c r="DG52" s="85"/>
      <c r="DH52" s="85"/>
      <c r="DI52" s="85"/>
      <c r="DJ52" s="85"/>
      <c r="DK52" s="85"/>
      <c r="DL52" s="85"/>
      <c r="DM52" s="85"/>
      <c r="DN52" s="85"/>
      <c r="DO52" s="85"/>
      <c r="DP52" s="85"/>
      <c r="DQ52" s="85"/>
      <c r="DR52" s="85"/>
      <c r="DS52" s="85"/>
      <c r="DT52" s="85"/>
      <c r="DU52" s="85"/>
      <c r="DV52" s="85"/>
      <c r="DW52" s="85"/>
      <c r="DX52" s="85"/>
      <c r="DY52" s="85"/>
      <c r="DZ52" s="85"/>
      <c r="EA52" s="85"/>
      <c r="EB52" s="85"/>
      <c r="EC52" s="85"/>
      <c r="ED52" s="85"/>
      <c r="EE52" s="85"/>
      <c r="EF52" s="85"/>
      <c r="EG52" s="85"/>
      <c r="EH52" s="85"/>
      <c r="EI52" s="85"/>
      <c r="EJ52" s="85"/>
      <c r="EK52" s="85"/>
      <c r="EL52" s="85"/>
      <c r="EM52" s="166"/>
    </row>
    <row r="53" spans="1:143" s="42" customFormat="1" ht="18">
      <c r="A53" s="167" t="str">
        <f>IF(ISERROR(VALUE(SUBSTITUTE(prevWBS,".",""))),"1",IF(ISERROR(FIND("`",SUBSTITUTE(prevWBS,".","`",1))),TEXT(VALUE(prevWBS)+1,"#"),TEXT(VALUE(LEFT(prevWBS,FIND("`",SUBSTITUTE(prevWBS,".","`",1))-1))+1,"#")))</f>
        <v>6</v>
      </c>
      <c r="B53" s="66" t="s">
        <v>155</v>
      </c>
      <c r="D53" s="43"/>
      <c r="E53" s="171"/>
      <c r="F53" s="171"/>
      <c r="G53" s="44"/>
      <c r="H53" s="45"/>
      <c r="I53" s="46"/>
      <c r="J53" s="76"/>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EM53" s="164"/>
    </row>
    <row r="54" spans="1:143" s="48" customFormat="1" ht="18">
      <c r="A54" s="165" t="str">
        <f t="shared" si="121"/>
        <v>6.1</v>
      </c>
      <c r="B54" s="98" t="s">
        <v>142</v>
      </c>
      <c r="C54" s="48" t="s">
        <v>150</v>
      </c>
      <c r="D54" s="99"/>
      <c r="E54" s="133">
        <v>43910</v>
      </c>
      <c r="F54" s="134"/>
      <c r="G54" s="49">
        <v>1</v>
      </c>
      <c r="H54" s="50">
        <v>0</v>
      </c>
      <c r="I54" s="51" t="str">
        <f t="shared" si="125"/>
        <v xml:space="preserve"> - </v>
      </c>
      <c r="J54" s="7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5"/>
      <c r="BR54" s="85"/>
      <c r="BS54" s="85"/>
      <c r="BT54" s="85"/>
      <c r="BU54" s="85"/>
      <c r="BV54" s="85"/>
      <c r="BW54" s="85"/>
      <c r="BX54" s="85"/>
      <c r="BY54" s="85"/>
      <c r="BZ54" s="85"/>
      <c r="CA54" s="85"/>
      <c r="CB54" s="85"/>
      <c r="CC54" s="85"/>
      <c r="CD54" s="85"/>
      <c r="CE54" s="85"/>
      <c r="CF54" s="85"/>
      <c r="CG54" s="85"/>
      <c r="CH54" s="85"/>
      <c r="CI54" s="85"/>
      <c r="CJ54" s="85"/>
      <c r="CK54" s="85"/>
      <c r="CL54" s="85"/>
      <c r="CM54" s="85"/>
      <c r="CN54" s="85"/>
      <c r="CO54" s="85"/>
      <c r="CP54" s="85"/>
      <c r="CQ54" s="85"/>
      <c r="CR54" s="85"/>
      <c r="CS54" s="85"/>
      <c r="CT54" s="85"/>
      <c r="CU54" s="85"/>
      <c r="CV54" s="85"/>
      <c r="CW54" s="85"/>
      <c r="CX54" s="85"/>
      <c r="CY54" s="85"/>
      <c r="CZ54" s="85"/>
      <c r="DA54" s="85"/>
      <c r="DB54" s="85"/>
      <c r="DC54" s="85"/>
      <c r="DD54" s="85"/>
      <c r="DE54" s="85"/>
      <c r="DF54" s="85"/>
      <c r="DG54" s="85"/>
      <c r="DH54" s="85"/>
      <c r="DI54" s="85"/>
      <c r="DJ54" s="85"/>
      <c r="DK54" s="85"/>
      <c r="DL54" s="85"/>
      <c r="DM54" s="85"/>
      <c r="DN54" s="85"/>
      <c r="DO54" s="85"/>
      <c r="DP54" s="85"/>
      <c r="DQ54" s="85"/>
      <c r="DR54" s="85"/>
      <c r="DS54" s="85"/>
      <c r="DT54" s="85"/>
      <c r="DU54" s="85"/>
      <c r="DV54" s="85"/>
      <c r="DW54" s="85"/>
      <c r="DX54" s="85"/>
      <c r="DY54" s="85"/>
      <c r="DZ54" s="85"/>
      <c r="EA54" s="85"/>
      <c r="EB54" s="85"/>
      <c r="EC54" s="85"/>
      <c r="ED54" s="85"/>
      <c r="EE54" s="85"/>
      <c r="EF54" s="85"/>
      <c r="EG54" s="85"/>
      <c r="EH54" s="85"/>
      <c r="EI54" s="85"/>
      <c r="EJ54" s="85"/>
      <c r="EK54" s="85"/>
      <c r="EL54" s="85"/>
      <c r="EM54" s="166"/>
    </row>
    <row r="55" spans="1:143" s="48" customFormat="1" ht="18">
      <c r="A55" s="165" t="str">
        <f t="shared" si="121"/>
        <v>6.2</v>
      </c>
      <c r="B55" s="98" t="s">
        <v>141</v>
      </c>
      <c r="D55" s="99"/>
      <c r="E55" s="133"/>
      <c r="F55" s="134"/>
      <c r="G55" s="49">
        <v>1</v>
      </c>
      <c r="H55" s="50">
        <v>0</v>
      </c>
      <c r="I55" s="51" t="str">
        <f t="shared" si="125"/>
        <v xml:space="preserve"> - </v>
      </c>
      <c r="J55" s="7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c r="BR55" s="85"/>
      <c r="BS55" s="85"/>
      <c r="BT55" s="85"/>
      <c r="BU55" s="85"/>
      <c r="BV55" s="85"/>
      <c r="BW55" s="85"/>
      <c r="BX55" s="85"/>
      <c r="BY55" s="85"/>
      <c r="BZ55" s="85"/>
      <c r="CA55" s="85"/>
      <c r="CB55" s="85"/>
      <c r="CC55" s="85"/>
      <c r="CD55" s="85"/>
      <c r="CE55" s="85"/>
      <c r="CF55" s="85"/>
      <c r="CG55" s="85"/>
      <c r="CH55" s="85"/>
      <c r="CI55" s="85"/>
      <c r="CJ55" s="85"/>
      <c r="CK55" s="85"/>
      <c r="CL55" s="85"/>
      <c r="CM55" s="85"/>
      <c r="CN55" s="85"/>
      <c r="CO55" s="85"/>
      <c r="CP55" s="85"/>
      <c r="CQ55" s="85"/>
      <c r="CR55" s="85"/>
      <c r="CS55" s="85"/>
      <c r="CT55" s="85"/>
      <c r="CU55" s="85"/>
      <c r="CV55" s="85"/>
      <c r="CW55" s="85"/>
      <c r="CX55" s="85"/>
      <c r="CY55" s="85"/>
      <c r="CZ55" s="85"/>
      <c r="DA55" s="85"/>
      <c r="DB55" s="85"/>
      <c r="DC55" s="85"/>
      <c r="DD55" s="85"/>
      <c r="DE55" s="85"/>
      <c r="DF55" s="85"/>
      <c r="DG55" s="85"/>
      <c r="DH55" s="85"/>
      <c r="DI55" s="85"/>
      <c r="DJ55" s="85"/>
      <c r="DK55" s="85"/>
      <c r="DL55" s="85"/>
      <c r="DM55" s="85"/>
      <c r="DN55" s="85"/>
      <c r="DO55" s="85"/>
      <c r="DP55" s="85"/>
      <c r="DQ55" s="85"/>
      <c r="DR55" s="85"/>
      <c r="DS55" s="85"/>
      <c r="DT55" s="85"/>
      <c r="DU55" s="85"/>
      <c r="DV55" s="85"/>
      <c r="DW55" s="85"/>
      <c r="DX55" s="85"/>
      <c r="DY55" s="85"/>
      <c r="DZ55" s="85"/>
      <c r="EA55" s="85"/>
      <c r="EB55" s="85"/>
      <c r="EC55" s="85"/>
      <c r="ED55" s="85"/>
      <c r="EE55" s="85"/>
      <c r="EF55" s="85"/>
      <c r="EG55" s="85"/>
      <c r="EH55" s="85"/>
      <c r="EI55" s="85"/>
      <c r="EJ55" s="85"/>
      <c r="EK55" s="85"/>
      <c r="EL55" s="85"/>
      <c r="EM55" s="166"/>
    </row>
    <row r="56" spans="1:143" s="48" customFormat="1" ht="18">
      <c r="A56" s="165" t="str">
        <f t="shared" si="121"/>
        <v>6.3</v>
      </c>
      <c r="B56" s="98" t="s">
        <v>126</v>
      </c>
      <c r="D56" s="99"/>
      <c r="E56" s="133"/>
      <c r="F56" s="134"/>
      <c r="G56" s="49">
        <v>1</v>
      </c>
      <c r="H56" s="50">
        <v>0</v>
      </c>
      <c r="I56" s="51" t="str">
        <f t="shared" si="125"/>
        <v xml:space="preserve"> - </v>
      </c>
      <c r="J56" s="7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c r="CM56" s="85"/>
      <c r="CN56" s="85"/>
      <c r="CO56" s="85"/>
      <c r="CP56" s="85"/>
      <c r="CQ56" s="85"/>
      <c r="CR56" s="85"/>
      <c r="CS56" s="85"/>
      <c r="CT56" s="85"/>
      <c r="CU56" s="85"/>
      <c r="CV56" s="85"/>
      <c r="CW56" s="85"/>
      <c r="CX56" s="85"/>
      <c r="CY56" s="85"/>
      <c r="CZ56" s="85"/>
      <c r="DA56" s="85"/>
      <c r="DB56" s="85"/>
      <c r="DC56" s="85"/>
      <c r="DD56" s="85"/>
      <c r="DE56" s="85"/>
      <c r="DF56" s="85"/>
      <c r="DG56" s="85"/>
      <c r="DH56" s="85"/>
      <c r="DI56" s="85"/>
      <c r="DJ56" s="85"/>
      <c r="DK56" s="85"/>
      <c r="DL56" s="85"/>
      <c r="DM56" s="85"/>
      <c r="DN56" s="85"/>
      <c r="DO56" s="85"/>
      <c r="DP56" s="85"/>
      <c r="DQ56" s="85"/>
      <c r="DR56" s="85"/>
      <c r="DS56" s="85"/>
      <c r="DT56" s="85"/>
      <c r="DU56" s="85"/>
      <c r="DV56" s="85"/>
      <c r="DW56" s="85"/>
      <c r="DX56" s="85"/>
      <c r="DY56" s="85"/>
      <c r="DZ56" s="85"/>
      <c r="EA56" s="85"/>
      <c r="EB56" s="85"/>
      <c r="EC56" s="85"/>
      <c r="ED56" s="85"/>
      <c r="EE56" s="85"/>
      <c r="EF56" s="85"/>
      <c r="EG56" s="85"/>
      <c r="EH56" s="85"/>
      <c r="EI56" s="85"/>
      <c r="EJ56" s="85"/>
      <c r="EK56" s="85"/>
      <c r="EL56" s="85"/>
      <c r="EM56" s="166"/>
    </row>
    <row r="57" spans="1:143" s="48" customFormat="1" ht="20.25" customHeight="1">
      <c r="A57" s="165" t="str">
        <f t="shared" si="121"/>
        <v>6.4</v>
      </c>
      <c r="B57" s="135" t="s">
        <v>130</v>
      </c>
      <c r="D57" s="99"/>
      <c r="E57" s="133"/>
      <c r="F57" s="134"/>
      <c r="G57" s="49">
        <v>1</v>
      </c>
      <c r="H57" s="50">
        <v>0</v>
      </c>
      <c r="I57" s="51" t="str">
        <f t="shared" si="125"/>
        <v xml:space="preserve"> - </v>
      </c>
      <c r="J57" s="75"/>
      <c r="K57" s="85"/>
      <c r="L57" s="85"/>
      <c r="M57" s="86"/>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6"/>
      <c r="BR57" s="85"/>
      <c r="BS57" s="85"/>
      <c r="BT57" s="85"/>
      <c r="BU57" s="85"/>
      <c r="BV57" s="85"/>
      <c r="BW57" s="85"/>
      <c r="BX57" s="85"/>
      <c r="BY57" s="85"/>
      <c r="BZ57" s="85"/>
      <c r="CA57" s="85"/>
      <c r="CB57" s="85"/>
      <c r="CC57" s="85"/>
      <c r="CD57" s="85"/>
      <c r="CE57" s="85"/>
      <c r="CF57" s="85"/>
      <c r="CG57" s="85"/>
      <c r="CH57" s="85"/>
      <c r="CI57" s="85"/>
      <c r="CJ57" s="85"/>
      <c r="CK57" s="85"/>
      <c r="CL57" s="85"/>
      <c r="CM57" s="85"/>
      <c r="CN57" s="85"/>
      <c r="CO57" s="85"/>
      <c r="CP57" s="85"/>
      <c r="CQ57" s="85"/>
      <c r="CR57" s="85"/>
      <c r="CS57" s="85"/>
      <c r="CT57" s="85"/>
      <c r="CU57" s="85"/>
      <c r="CV57" s="85"/>
      <c r="CW57" s="85"/>
      <c r="CX57" s="85"/>
      <c r="CY57" s="85"/>
      <c r="CZ57" s="85"/>
      <c r="DA57" s="85"/>
      <c r="DB57" s="85"/>
      <c r="DC57" s="85"/>
      <c r="DD57" s="85"/>
      <c r="DE57" s="85"/>
      <c r="DF57" s="85"/>
      <c r="DG57" s="85"/>
      <c r="DH57" s="85"/>
      <c r="DI57" s="85"/>
      <c r="DJ57" s="85"/>
      <c r="DK57" s="85"/>
      <c r="DL57" s="85"/>
      <c r="DM57" s="85"/>
      <c r="DN57" s="85"/>
      <c r="DO57" s="85"/>
      <c r="DP57" s="85"/>
      <c r="DQ57" s="85"/>
      <c r="DR57" s="85"/>
      <c r="DS57" s="85"/>
      <c r="DT57" s="85"/>
      <c r="DU57" s="85"/>
      <c r="DV57" s="85"/>
      <c r="DW57" s="85"/>
      <c r="DX57" s="85"/>
      <c r="DY57" s="85"/>
      <c r="DZ57" s="85"/>
      <c r="EA57" s="85"/>
      <c r="EB57" s="85"/>
      <c r="EC57" s="85"/>
      <c r="ED57" s="85"/>
      <c r="EE57" s="85"/>
      <c r="EF57" s="85"/>
      <c r="EG57" s="85"/>
      <c r="EH57" s="85"/>
      <c r="EI57" s="85"/>
      <c r="EJ57" s="85"/>
      <c r="EK57" s="85"/>
      <c r="EL57" s="85"/>
      <c r="EM57" s="166"/>
    </row>
    <row r="58" spans="1:143" s="48" customFormat="1" ht="17.25" customHeight="1">
      <c r="A58" s="165" t="str">
        <f t="shared" si="121"/>
        <v>6.5</v>
      </c>
      <c r="B58" s="135" t="s">
        <v>128</v>
      </c>
      <c r="D58" s="99"/>
      <c r="E58" s="133"/>
      <c r="F58" s="134"/>
      <c r="G58" s="49">
        <v>1</v>
      </c>
      <c r="H58" s="50">
        <v>0</v>
      </c>
      <c r="I58" s="51" t="str">
        <f t="shared" si="125"/>
        <v xml:space="preserve"> - </v>
      </c>
      <c r="J58" s="7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5"/>
      <c r="BR58" s="85"/>
      <c r="BS58" s="85"/>
      <c r="BT58" s="85"/>
      <c r="BU58" s="85"/>
      <c r="BV58" s="85"/>
      <c r="BW58" s="85"/>
      <c r="BX58" s="85"/>
      <c r="BY58" s="85"/>
      <c r="BZ58" s="85"/>
      <c r="CA58" s="85"/>
      <c r="CB58" s="85"/>
      <c r="CC58" s="85"/>
      <c r="CD58" s="85"/>
      <c r="CE58" s="85"/>
      <c r="CF58" s="85"/>
      <c r="CG58" s="85"/>
      <c r="CH58" s="85"/>
      <c r="CI58" s="85"/>
      <c r="CJ58" s="85"/>
      <c r="CK58" s="85"/>
      <c r="CL58" s="85"/>
      <c r="CM58" s="85"/>
      <c r="CN58" s="85"/>
      <c r="CO58" s="85"/>
      <c r="CP58" s="85"/>
      <c r="CQ58" s="85"/>
      <c r="CR58" s="85"/>
      <c r="CS58" s="85"/>
      <c r="CT58" s="85"/>
      <c r="CU58" s="85"/>
      <c r="CV58" s="85"/>
      <c r="CW58" s="85"/>
      <c r="CX58" s="85"/>
      <c r="CY58" s="85"/>
      <c r="CZ58" s="85"/>
      <c r="DA58" s="85"/>
      <c r="DB58" s="85"/>
      <c r="DC58" s="85"/>
      <c r="DD58" s="85"/>
      <c r="DE58" s="85"/>
      <c r="DF58" s="85"/>
      <c r="DG58" s="85"/>
      <c r="DH58" s="85"/>
      <c r="DI58" s="85"/>
      <c r="DJ58" s="85"/>
      <c r="DK58" s="85"/>
      <c r="DL58" s="85"/>
      <c r="DM58" s="85"/>
      <c r="DN58" s="85"/>
      <c r="DO58" s="85"/>
      <c r="DP58" s="85"/>
      <c r="DQ58" s="85"/>
      <c r="DR58" s="85"/>
      <c r="DS58" s="85"/>
      <c r="DT58" s="85"/>
      <c r="DU58" s="85"/>
      <c r="DV58" s="85"/>
      <c r="DW58" s="85"/>
      <c r="DX58" s="85"/>
      <c r="DY58" s="85"/>
      <c r="DZ58" s="85"/>
      <c r="EA58" s="85"/>
      <c r="EB58" s="85"/>
      <c r="EC58" s="85"/>
      <c r="ED58" s="85"/>
      <c r="EE58" s="85"/>
      <c r="EF58" s="85"/>
      <c r="EG58" s="85"/>
      <c r="EH58" s="85"/>
      <c r="EI58" s="85"/>
      <c r="EJ58" s="85"/>
      <c r="EK58" s="85"/>
      <c r="EL58" s="85"/>
      <c r="EM58" s="166"/>
    </row>
    <row r="59" spans="1:143" s="48" customFormat="1" ht="18">
      <c r="A59" s="165" t="str">
        <f t="shared" si="121"/>
        <v>6.6</v>
      </c>
      <c r="B59" s="135" t="s">
        <v>129</v>
      </c>
      <c r="D59" s="99"/>
      <c r="E59" s="133"/>
      <c r="F59" s="134"/>
      <c r="G59" s="49">
        <v>1</v>
      </c>
      <c r="H59" s="50">
        <v>0</v>
      </c>
      <c r="I59" s="51" t="str">
        <f t="shared" si="125"/>
        <v xml:space="preserve"> - </v>
      </c>
      <c r="J59" s="7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c r="CP59" s="85"/>
      <c r="CQ59" s="85"/>
      <c r="CR59" s="85"/>
      <c r="CS59" s="85"/>
      <c r="CT59" s="85"/>
      <c r="CU59" s="85"/>
      <c r="CV59" s="85"/>
      <c r="CW59" s="85"/>
      <c r="CX59" s="85"/>
      <c r="CY59" s="85"/>
      <c r="CZ59" s="85"/>
      <c r="DA59" s="85"/>
      <c r="DB59" s="85"/>
      <c r="DC59" s="85"/>
      <c r="DD59" s="85"/>
      <c r="DE59" s="85"/>
      <c r="DF59" s="85"/>
      <c r="DG59" s="85"/>
      <c r="DH59" s="85"/>
      <c r="DI59" s="85"/>
      <c r="DJ59" s="85"/>
      <c r="DK59" s="85"/>
      <c r="DL59" s="85"/>
      <c r="DM59" s="85"/>
      <c r="DN59" s="85"/>
      <c r="DO59" s="85"/>
      <c r="DP59" s="85"/>
      <c r="DQ59" s="85"/>
      <c r="DR59" s="85"/>
      <c r="DS59" s="85"/>
      <c r="DT59" s="85"/>
      <c r="DU59" s="85"/>
      <c r="DV59" s="85"/>
      <c r="DW59" s="85"/>
      <c r="DX59" s="85"/>
      <c r="DY59" s="85"/>
      <c r="DZ59" s="85"/>
      <c r="EA59" s="85"/>
      <c r="EB59" s="85"/>
      <c r="EC59" s="85"/>
      <c r="ED59" s="85"/>
      <c r="EE59" s="85"/>
      <c r="EF59" s="85"/>
      <c r="EG59" s="85"/>
      <c r="EH59" s="85"/>
      <c r="EI59" s="85"/>
      <c r="EJ59" s="85"/>
      <c r="EK59" s="85"/>
      <c r="EL59" s="85"/>
      <c r="EM59" s="166"/>
    </row>
    <row r="60" spans="1:143" s="48" customFormat="1" ht="18">
      <c r="A60" s="165" t="str">
        <f t="shared" si="121"/>
        <v>6.7</v>
      </c>
      <c r="B60" s="135" t="s">
        <v>144</v>
      </c>
      <c r="D60" s="99"/>
      <c r="E60" s="133"/>
      <c r="F60" s="134"/>
      <c r="G60" s="49">
        <v>1</v>
      </c>
      <c r="H60" s="50">
        <v>0</v>
      </c>
      <c r="I60" s="51" t="str">
        <f t="shared" si="125"/>
        <v xml:space="preserve"> - </v>
      </c>
      <c r="J60" s="7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166"/>
    </row>
    <row r="61" spans="1:143" s="48" customFormat="1" ht="18">
      <c r="A61" s="165" t="str">
        <f t="shared" si="121"/>
        <v>6.8</v>
      </c>
      <c r="B61" s="98" t="s">
        <v>143</v>
      </c>
      <c r="D61" s="99"/>
      <c r="E61" s="133"/>
      <c r="F61" s="134"/>
      <c r="G61" s="49">
        <v>1</v>
      </c>
      <c r="H61" s="50">
        <v>0</v>
      </c>
      <c r="I61" s="51" t="str">
        <f t="shared" ref="I61:I142" si="126">IF(OR(F61=0,E61=0)," - ",NETWORKDAYS(E61,F61))</f>
        <v xml:space="preserve"> - </v>
      </c>
      <c r="J61" s="7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5"/>
      <c r="BN61" s="85"/>
      <c r="BO61" s="85"/>
      <c r="BP61" s="85"/>
      <c r="BQ61" s="85"/>
      <c r="BR61" s="85"/>
      <c r="BS61" s="85"/>
      <c r="BT61" s="85"/>
      <c r="BU61" s="85"/>
      <c r="BV61" s="85"/>
      <c r="BW61" s="85"/>
      <c r="BX61" s="85"/>
      <c r="BY61" s="85"/>
      <c r="BZ61" s="85"/>
      <c r="CA61" s="85"/>
      <c r="CB61" s="85"/>
      <c r="CC61" s="85"/>
      <c r="CD61" s="85"/>
      <c r="CE61" s="85"/>
      <c r="CF61" s="85"/>
      <c r="CG61" s="85"/>
      <c r="CH61" s="85"/>
      <c r="CI61" s="85"/>
      <c r="CJ61" s="85"/>
      <c r="CK61" s="85"/>
      <c r="CL61" s="85"/>
      <c r="CM61" s="85"/>
      <c r="CN61" s="85"/>
      <c r="CO61" s="85"/>
      <c r="CP61" s="85"/>
      <c r="CQ61" s="85"/>
      <c r="CR61" s="85"/>
      <c r="CS61" s="85"/>
      <c r="CT61" s="85"/>
      <c r="CU61" s="85"/>
      <c r="CV61" s="85"/>
      <c r="CW61" s="85"/>
      <c r="CX61" s="85"/>
      <c r="CY61" s="85"/>
      <c r="CZ61" s="85"/>
      <c r="DA61" s="85"/>
      <c r="DB61" s="85"/>
      <c r="DC61" s="85"/>
      <c r="DD61" s="85"/>
      <c r="DE61" s="85"/>
      <c r="DF61" s="85"/>
      <c r="DG61" s="85"/>
      <c r="DH61" s="85"/>
      <c r="DI61" s="85"/>
      <c r="DJ61" s="85"/>
      <c r="DK61" s="85"/>
      <c r="DL61" s="85"/>
      <c r="DM61" s="85"/>
      <c r="DN61" s="85"/>
      <c r="DO61" s="85"/>
      <c r="DP61" s="85"/>
      <c r="DQ61" s="85"/>
      <c r="DR61" s="85"/>
      <c r="DS61" s="85"/>
      <c r="DT61" s="85"/>
      <c r="DU61" s="85"/>
      <c r="DV61" s="85"/>
      <c r="DW61" s="85"/>
      <c r="DX61" s="85"/>
      <c r="DY61" s="85"/>
      <c r="DZ61" s="85"/>
      <c r="EA61" s="85"/>
      <c r="EB61" s="85"/>
      <c r="EC61" s="85"/>
      <c r="ED61" s="85"/>
      <c r="EE61" s="85"/>
      <c r="EF61" s="85"/>
      <c r="EG61" s="85"/>
      <c r="EH61" s="85"/>
      <c r="EI61" s="85"/>
      <c r="EJ61" s="85"/>
      <c r="EK61" s="85"/>
      <c r="EL61" s="85"/>
      <c r="EM61" s="166"/>
    </row>
    <row r="62" spans="1:143" s="42" customFormat="1" ht="18">
      <c r="A62" s="167" t="str">
        <f>IF(ISERROR(VALUE(SUBSTITUTE(prevWBS,".",""))),"1",IF(ISERROR(FIND("`",SUBSTITUTE(prevWBS,".","`",1))),TEXT(VALUE(prevWBS)+1,"#"),TEXT(VALUE(LEFT(prevWBS,FIND("`",SUBSTITUTE(prevWBS,".","`",1))-1))+1,"#")))</f>
        <v>7</v>
      </c>
      <c r="B62" s="66" t="s">
        <v>156</v>
      </c>
      <c r="D62" s="43"/>
      <c r="E62" s="171"/>
      <c r="F62" s="171"/>
      <c r="G62" s="44"/>
      <c r="H62" s="45"/>
      <c r="I62" s="46"/>
      <c r="J62" s="76"/>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EM62" s="164"/>
    </row>
    <row r="63" spans="1:143" s="48" customFormat="1" ht="18">
      <c r="A63" s="165" t="str">
        <f t="shared" si="121"/>
        <v>7.1</v>
      </c>
      <c r="B63" s="98" t="s">
        <v>142</v>
      </c>
      <c r="C63" s="48" t="s">
        <v>150</v>
      </c>
      <c r="D63" s="99"/>
      <c r="E63" s="133">
        <v>43910</v>
      </c>
      <c r="F63" s="134"/>
      <c r="G63" s="49">
        <v>1</v>
      </c>
      <c r="H63" s="50">
        <v>0</v>
      </c>
      <c r="I63" s="51" t="str">
        <f t="shared" ref="I63:I70" si="127">IF(OR(F63=0,E63=0)," - ",NETWORKDAYS(E63,F63))</f>
        <v xml:space="preserve"> - </v>
      </c>
      <c r="J63" s="7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5"/>
      <c r="BR63" s="85"/>
      <c r="BS63" s="85"/>
      <c r="BT63" s="85"/>
      <c r="BU63" s="85"/>
      <c r="BV63" s="85"/>
      <c r="BW63" s="85"/>
      <c r="BX63" s="85"/>
      <c r="BY63" s="85"/>
      <c r="BZ63" s="85"/>
      <c r="CA63" s="85"/>
      <c r="CB63" s="85"/>
      <c r="CC63" s="85"/>
      <c r="CD63" s="85"/>
      <c r="CE63" s="85"/>
      <c r="CF63" s="85"/>
      <c r="CG63" s="85"/>
      <c r="CH63" s="85"/>
      <c r="CI63" s="85"/>
      <c r="CJ63" s="85"/>
      <c r="CK63" s="85"/>
      <c r="CL63" s="85"/>
      <c r="CM63" s="85"/>
      <c r="CN63" s="85"/>
      <c r="CO63" s="85"/>
      <c r="CP63" s="85"/>
      <c r="CQ63" s="85"/>
      <c r="CR63" s="85"/>
      <c r="CS63" s="85"/>
      <c r="CT63" s="85"/>
      <c r="CU63" s="85"/>
      <c r="CV63" s="85"/>
      <c r="CW63" s="85"/>
      <c r="CX63" s="85"/>
      <c r="CY63" s="85"/>
      <c r="CZ63" s="85"/>
      <c r="DA63" s="85"/>
      <c r="DB63" s="85"/>
      <c r="DC63" s="85"/>
      <c r="DD63" s="85"/>
      <c r="DE63" s="85"/>
      <c r="DF63" s="85"/>
      <c r="DG63" s="85"/>
      <c r="DH63" s="85"/>
      <c r="DI63" s="85"/>
      <c r="DJ63" s="85"/>
      <c r="DK63" s="85"/>
      <c r="DL63" s="85"/>
      <c r="DM63" s="85"/>
      <c r="DN63" s="85"/>
      <c r="DO63" s="85"/>
      <c r="DP63" s="85"/>
      <c r="DQ63" s="85"/>
      <c r="DR63" s="85"/>
      <c r="DS63" s="85"/>
      <c r="DT63" s="85"/>
      <c r="DU63" s="85"/>
      <c r="DV63" s="85"/>
      <c r="DW63" s="85"/>
      <c r="DX63" s="85"/>
      <c r="DY63" s="85"/>
      <c r="DZ63" s="85"/>
      <c r="EA63" s="85"/>
      <c r="EB63" s="85"/>
      <c r="EC63" s="85"/>
      <c r="ED63" s="85"/>
      <c r="EE63" s="85"/>
      <c r="EF63" s="85"/>
      <c r="EG63" s="85"/>
      <c r="EH63" s="85"/>
      <c r="EI63" s="85"/>
      <c r="EJ63" s="85"/>
      <c r="EK63" s="85"/>
      <c r="EL63" s="85"/>
      <c r="EM63" s="166"/>
    </row>
    <row r="64" spans="1:143" s="48" customFormat="1" ht="18">
      <c r="A64" s="165" t="str">
        <f t="shared" si="121"/>
        <v>7.2</v>
      </c>
      <c r="B64" s="98" t="s">
        <v>141</v>
      </c>
      <c r="D64" s="99"/>
      <c r="E64" s="133"/>
      <c r="F64" s="134"/>
      <c r="G64" s="49">
        <v>1</v>
      </c>
      <c r="H64" s="50">
        <v>0</v>
      </c>
      <c r="I64" s="51" t="str">
        <f t="shared" si="127"/>
        <v xml:space="preserve"> - </v>
      </c>
      <c r="J64" s="7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5"/>
      <c r="BR64" s="85"/>
      <c r="BS64" s="85"/>
      <c r="BT64" s="85"/>
      <c r="BU64" s="85"/>
      <c r="BV64" s="85"/>
      <c r="BW64" s="85"/>
      <c r="BX64" s="85"/>
      <c r="BY64" s="85"/>
      <c r="BZ64" s="85"/>
      <c r="CA64" s="85"/>
      <c r="CB64" s="85"/>
      <c r="CC64" s="85"/>
      <c r="CD64" s="85"/>
      <c r="CE64" s="85"/>
      <c r="CF64" s="85"/>
      <c r="CG64" s="85"/>
      <c r="CH64" s="85"/>
      <c r="CI64" s="85"/>
      <c r="CJ64" s="85"/>
      <c r="CK64" s="85"/>
      <c r="CL64" s="85"/>
      <c r="CM64" s="85"/>
      <c r="CN64" s="85"/>
      <c r="CO64" s="85"/>
      <c r="CP64" s="85"/>
      <c r="CQ64" s="85"/>
      <c r="CR64" s="85"/>
      <c r="CS64" s="85"/>
      <c r="CT64" s="85"/>
      <c r="CU64" s="85"/>
      <c r="CV64" s="85"/>
      <c r="CW64" s="85"/>
      <c r="CX64" s="85"/>
      <c r="CY64" s="85"/>
      <c r="CZ64" s="85"/>
      <c r="DA64" s="85"/>
      <c r="DB64" s="85"/>
      <c r="DC64" s="85"/>
      <c r="DD64" s="85"/>
      <c r="DE64" s="85"/>
      <c r="DF64" s="85"/>
      <c r="DG64" s="85"/>
      <c r="DH64" s="85"/>
      <c r="DI64" s="85"/>
      <c r="DJ64" s="85"/>
      <c r="DK64" s="85"/>
      <c r="DL64" s="85"/>
      <c r="DM64" s="85"/>
      <c r="DN64" s="85"/>
      <c r="DO64" s="85"/>
      <c r="DP64" s="85"/>
      <c r="DQ64" s="85"/>
      <c r="DR64" s="85"/>
      <c r="DS64" s="85"/>
      <c r="DT64" s="85"/>
      <c r="DU64" s="85"/>
      <c r="DV64" s="85"/>
      <c r="DW64" s="85"/>
      <c r="DX64" s="85"/>
      <c r="DY64" s="85"/>
      <c r="DZ64" s="85"/>
      <c r="EA64" s="85"/>
      <c r="EB64" s="85"/>
      <c r="EC64" s="85"/>
      <c r="ED64" s="85"/>
      <c r="EE64" s="85"/>
      <c r="EF64" s="85"/>
      <c r="EG64" s="85"/>
      <c r="EH64" s="85"/>
      <c r="EI64" s="85"/>
      <c r="EJ64" s="85"/>
      <c r="EK64" s="85"/>
      <c r="EL64" s="85"/>
      <c r="EM64" s="166"/>
    </row>
    <row r="65" spans="1:143" s="48" customFormat="1" ht="18">
      <c r="A65" s="165" t="str">
        <f t="shared" si="121"/>
        <v>7.3</v>
      </c>
      <c r="B65" s="98" t="s">
        <v>126</v>
      </c>
      <c r="D65" s="99"/>
      <c r="E65" s="133"/>
      <c r="F65" s="134"/>
      <c r="G65" s="49">
        <v>1</v>
      </c>
      <c r="H65" s="50">
        <v>0</v>
      </c>
      <c r="I65" s="51" t="str">
        <f t="shared" si="127"/>
        <v xml:space="preserve"> - </v>
      </c>
      <c r="J65" s="7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5"/>
      <c r="BR65" s="85"/>
      <c r="BS65" s="85"/>
      <c r="BT65" s="85"/>
      <c r="BU65" s="85"/>
      <c r="BV65" s="85"/>
      <c r="BW65" s="85"/>
      <c r="BX65" s="85"/>
      <c r="BY65" s="85"/>
      <c r="BZ65" s="85"/>
      <c r="CA65" s="85"/>
      <c r="CB65" s="85"/>
      <c r="CC65" s="85"/>
      <c r="CD65" s="85"/>
      <c r="CE65" s="85"/>
      <c r="CF65" s="85"/>
      <c r="CG65" s="85"/>
      <c r="CH65" s="85"/>
      <c r="CI65" s="85"/>
      <c r="CJ65" s="85"/>
      <c r="CK65" s="85"/>
      <c r="CL65" s="85"/>
      <c r="CM65" s="85"/>
      <c r="CN65" s="85"/>
      <c r="CO65" s="85"/>
      <c r="CP65" s="85"/>
      <c r="CQ65" s="85"/>
      <c r="CR65" s="85"/>
      <c r="CS65" s="85"/>
      <c r="CT65" s="85"/>
      <c r="CU65" s="85"/>
      <c r="CV65" s="85"/>
      <c r="CW65" s="85"/>
      <c r="CX65" s="85"/>
      <c r="CY65" s="85"/>
      <c r="CZ65" s="85"/>
      <c r="DA65" s="85"/>
      <c r="DB65" s="85"/>
      <c r="DC65" s="85"/>
      <c r="DD65" s="85"/>
      <c r="DE65" s="85"/>
      <c r="DF65" s="85"/>
      <c r="DG65" s="85"/>
      <c r="DH65" s="85"/>
      <c r="DI65" s="85"/>
      <c r="DJ65" s="85"/>
      <c r="DK65" s="85"/>
      <c r="DL65" s="85"/>
      <c r="DM65" s="85"/>
      <c r="DN65" s="85"/>
      <c r="DO65" s="85"/>
      <c r="DP65" s="85"/>
      <c r="DQ65" s="85"/>
      <c r="DR65" s="85"/>
      <c r="DS65" s="85"/>
      <c r="DT65" s="85"/>
      <c r="DU65" s="85"/>
      <c r="DV65" s="85"/>
      <c r="DW65" s="85"/>
      <c r="DX65" s="85"/>
      <c r="DY65" s="85"/>
      <c r="DZ65" s="85"/>
      <c r="EA65" s="85"/>
      <c r="EB65" s="85"/>
      <c r="EC65" s="85"/>
      <c r="ED65" s="85"/>
      <c r="EE65" s="85"/>
      <c r="EF65" s="85"/>
      <c r="EG65" s="85"/>
      <c r="EH65" s="85"/>
      <c r="EI65" s="85"/>
      <c r="EJ65" s="85"/>
      <c r="EK65" s="85"/>
      <c r="EL65" s="85"/>
      <c r="EM65" s="166"/>
    </row>
    <row r="66" spans="1:143" s="48" customFormat="1" ht="20.25" customHeight="1">
      <c r="A66" s="165" t="str">
        <f t="shared" si="121"/>
        <v>7.4</v>
      </c>
      <c r="B66" s="135" t="s">
        <v>130</v>
      </c>
      <c r="D66" s="99"/>
      <c r="E66" s="133"/>
      <c r="F66" s="134"/>
      <c r="G66" s="49">
        <v>1</v>
      </c>
      <c r="H66" s="50">
        <v>0</v>
      </c>
      <c r="I66" s="51" t="str">
        <f t="shared" si="127"/>
        <v xml:space="preserve"> - </v>
      </c>
      <c r="J66" s="75"/>
      <c r="K66" s="85"/>
      <c r="L66" s="85"/>
      <c r="M66" s="86"/>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6"/>
      <c r="BR66" s="85"/>
      <c r="BS66" s="85"/>
      <c r="BT66" s="85"/>
      <c r="BU66" s="85"/>
      <c r="BV66" s="85"/>
      <c r="BW66" s="85"/>
      <c r="BX66" s="85"/>
      <c r="BY66" s="85"/>
      <c r="BZ66" s="85"/>
      <c r="CA66" s="85"/>
      <c r="CB66" s="85"/>
      <c r="CC66" s="85"/>
      <c r="CD66" s="85"/>
      <c r="CE66" s="85"/>
      <c r="CF66" s="85"/>
      <c r="CG66" s="85"/>
      <c r="CH66" s="85"/>
      <c r="CI66" s="85"/>
      <c r="CJ66" s="85"/>
      <c r="CK66" s="85"/>
      <c r="CL66" s="85"/>
      <c r="CM66" s="85"/>
      <c r="CN66" s="85"/>
      <c r="CO66" s="85"/>
      <c r="CP66" s="85"/>
      <c r="CQ66" s="85"/>
      <c r="CR66" s="85"/>
      <c r="CS66" s="85"/>
      <c r="CT66" s="85"/>
      <c r="CU66" s="85"/>
      <c r="CV66" s="85"/>
      <c r="CW66" s="85"/>
      <c r="CX66" s="85"/>
      <c r="CY66" s="85"/>
      <c r="CZ66" s="85"/>
      <c r="DA66" s="85"/>
      <c r="DB66" s="85"/>
      <c r="DC66" s="85"/>
      <c r="DD66" s="85"/>
      <c r="DE66" s="85"/>
      <c r="DF66" s="85"/>
      <c r="DG66" s="85"/>
      <c r="DH66" s="85"/>
      <c r="DI66" s="85"/>
      <c r="DJ66" s="85"/>
      <c r="DK66" s="85"/>
      <c r="DL66" s="85"/>
      <c r="DM66" s="85"/>
      <c r="DN66" s="85"/>
      <c r="DO66" s="85"/>
      <c r="DP66" s="85"/>
      <c r="DQ66" s="85"/>
      <c r="DR66" s="85"/>
      <c r="DS66" s="85"/>
      <c r="DT66" s="85"/>
      <c r="DU66" s="85"/>
      <c r="DV66" s="85"/>
      <c r="DW66" s="85"/>
      <c r="DX66" s="85"/>
      <c r="DY66" s="85"/>
      <c r="DZ66" s="85"/>
      <c r="EA66" s="85"/>
      <c r="EB66" s="85"/>
      <c r="EC66" s="85"/>
      <c r="ED66" s="85"/>
      <c r="EE66" s="85"/>
      <c r="EF66" s="85"/>
      <c r="EG66" s="85"/>
      <c r="EH66" s="85"/>
      <c r="EI66" s="85"/>
      <c r="EJ66" s="85"/>
      <c r="EK66" s="85"/>
      <c r="EL66" s="85"/>
      <c r="EM66" s="166"/>
    </row>
    <row r="67" spans="1:143" s="48" customFormat="1" ht="17.25" customHeight="1">
      <c r="A67" s="165" t="str">
        <f t="shared" si="121"/>
        <v>7.5</v>
      </c>
      <c r="B67" s="135" t="s">
        <v>128</v>
      </c>
      <c r="D67" s="99"/>
      <c r="E67" s="133"/>
      <c r="F67" s="134"/>
      <c r="G67" s="49">
        <v>1</v>
      </c>
      <c r="H67" s="50">
        <v>0</v>
      </c>
      <c r="I67" s="51" t="str">
        <f t="shared" si="127"/>
        <v xml:space="preserve"> - </v>
      </c>
      <c r="J67" s="7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85"/>
      <c r="BG67" s="85"/>
      <c r="BH67" s="85"/>
      <c r="BI67" s="85"/>
      <c r="BJ67" s="85"/>
      <c r="BK67" s="85"/>
      <c r="BL67" s="85"/>
      <c r="BM67" s="85"/>
      <c r="BN67" s="85"/>
      <c r="BO67" s="85"/>
      <c r="BP67" s="85"/>
      <c r="BQ67" s="85"/>
      <c r="BR67" s="85"/>
      <c r="BS67" s="85"/>
      <c r="BT67" s="85"/>
      <c r="BU67" s="85"/>
      <c r="BV67" s="85"/>
      <c r="BW67" s="85"/>
      <c r="BX67" s="85"/>
      <c r="BY67" s="85"/>
      <c r="BZ67" s="85"/>
      <c r="CA67" s="85"/>
      <c r="CB67" s="85"/>
      <c r="CC67" s="85"/>
      <c r="CD67" s="85"/>
      <c r="CE67" s="85"/>
      <c r="CF67" s="85"/>
      <c r="CG67" s="85"/>
      <c r="CH67" s="85"/>
      <c r="CI67" s="85"/>
      <c r="CJ67" s="85"/>
      <c r="CK67" s="85"/>
      <c r="CL67" s="85"/>
      <c r="CM67" s="85"/>
      <c r="CN67" s="85"/>
      <c r="CO67" s="85"/>
      <c r="CP67" s="85"/>
      <c r="CQ67" s="85"/>
      <c r="CR67" s="85"/>
      <c r="CS67" s="85"/>
      <c r="CT67" s="85"/>
      <c r="CU67" s="85"/>
      <c r="CV67" s="85"/>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166"/>
    </row>
    <row r="68" spans="1:143" s="48" customFormat="1" ht="18">
      <c r="A68" s="165" t="str">
        <f t="shared" si="121"/>
        <v>7.6</v>
      </c>
      <c r="B68" s="135" t="s">
        <v>129</v>
      </c>
      <c r="D68" s="99"/>
      <c r="E68" s="133"/>
      <c r="F68" s="134"/>
      <c r="G68" s="49">
        <v>1</v>
      </c>
      <c r="H68" s="50">
        <v>0</v>
      </c>
      <c r="I68" s="51" t="str">
        <f t="shared" si="127"/>
        <v xml:space="preserve"> - </v>
      </c>
      <c r="J68" s="7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85"/>
      <c r="BG68" s="85"/>
      <c r="BH68" s="85"/>
      <c r="BI68" s="85"/>
      <c r="BJ68" s="85"/>
      <c r="BK68" s="85"/>
      <c r="BL68" s="85"/>
      <c r="BM68" s="85"/>
      <c r="BN68" s="85"/>
      <c r="BO68" s="85"/>
      <c r="BP68" s="85"/>
      <c r="BQ68" s="85"/>
      <c r="BR68" s="85"/>
      <c r="BS68" s="85"/>
      <c r="BT68" s="85"/>
      <c r="BU68" s="85"/>
      <c r="BV68" s="85"/>
      <c r="BW68" s="85"/>
      <c r="BX68" s="85"/>
      <c r="BY68" s="85"/>
      <c r="BZ68" s="85"/>
      <c r="CA68" s="85"/>
      <c r="CB68" s="85"/>
      <c r="CC68" s="85"/>
      <c r="CD68" s="85"/>
      <c r="CE68" s="85"/>
      <c r="CF68" s="85"/>
      <c r="CG68" s="85"/>
      <c r="CH68" s="85"/>
      <c r="CI68" s="85"/>
      <c r="CJ68" s="85"/>
      <c r="CK68" s="85"/>
      <c r="CL68" s="85"/>
      <c r="CM68" s="85"/>
      <c r="CN68" s="85"/>
      <c r="CO68" s="85"/>
      <c r="CP68" s="85"/>
      <c r="CQ68" s="85"/>
      <c r="CR68" s="85"/>
      <c r="CS68" s="85"/>
      <c r="CT68" s="85"/>
      <c r="CU68" s="85"/>
      <c r="CV68" s="85"/>
      <c r="CW68" s="85"/>
      <c r="CX68" s="85"/>
      <c r="CY68" s="85"/>
      <c r="CZ68" s="85"/>
      <c r="DA68" s="85"/>
      <c r="DB68" s="85"/>
      <c r="DC68" s="85"/>
      <c r="DD68" s="85"/>
      <c r="DE68" s="85"/>
      <c r="DF68" s="85"/>
      <c r="DG68" s="85"/>
      <c r="DH68" s="85"/>
      <c r="DI68" s="85"/>
      <c r="DJ68" s="85"/>
      <c r="DK68" s="85"/>
      <c r="DL68" s="85"/>
      <c r="DM68" s="85"/>
      <c r="DN68" s="85"/>
      <c r="DO68" s="85"/>
      <c r="DP68" s="85"/>
      <c r="DQ68" s="85"/>
      <c r="DR68" s="85"/>
      <c r="DS68" s="85"/>
      <c r="DT68" s="85"/>
      <c r="DU68" s="85"/>
      <c r="DV68" s="85"/>
      <c r="DW68" s="85"/>
      <c r="DX68" s="85"/>
      <c r="DY68" s="85"/>
      <c r="DZ68" s="85"/>
      <c r="EA68" s="85"/>
      <c r="EB68" s="85"/>
      <c r="EC68" s="85"/>
      <c r="ED68" s="85"/>
      <c r="EE68" s="85"/>
      <c r="EF68" s="85"/>
      <c r="EG68" s="85"/>
      <c r="EH68" s="85"/>
      <c r="EI68" s="85"/>
      <c r="EJ68" s="85"/>
      <c r="EK68" s="85"/>
      <c r="EL68" s="85"/>
      <c r="EM68" s="166"/>
    </row>
    <row r="69" spans="1:143" s="48" customFormat="1" ht="18">
      <c r="A69" s="165" t="str">
        <f t="shared" si="121"/>
        <v>7.7</v>
      </c>
      <c r="B69" s="135" t="s">
        <v>144</v>
      </c>
      <c r="D69" s="99"/>
      <c r="E69" s="133"/>
      <c r="F69" s="134"/>
      <c r="G69" s="49">
        <v>1</v>
      </c>
      <c r="H69" s="50">
        <v>0</v>
      </c>
      <c r="I69" s="51" t="str">
        <f t="shared" si="127"/>
        <v xml:space="preserve"> - </v>
      </c>
      <c r="J69" s="7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c r="BL69" s="85"/>
      <c r="BM69" s="85"/>
      <c r="BN69" s="85"/>
      <c r="BO69" s="85"/>
      <c r="BP69" s="85"/>
      <c r="BQ69" s="85"/>
      <c r="BR69" s="85"/>
      <c r="BS69" s="85"/>
      <c r="BT69" s="85"/>
      <c r="BU69" s="85"/>
      <c r="BV69" s="85"/>
      <c r="BW69" s="85"/>
      <c r="BX69" s="85"/>
      <c r="BY69" s="85"/>
      <c r="BZ69" s="85"/>
      <c r="CA69" s="85"/>
      <c r="CB69" s="85"/>
      <c r="CC69" s="85"/>
      <c r="CD69" s="85"/>
      <c r="CE69" s="85"/>
      <c r="CF69" s="85"/>
      <c r="CG69" s="85"/>
      <c r="CH69" s="85"/>
      <c r="CI69" s="85"/>
      <c r="CJ69" s="85"/>
      <c r="CK69" s="85"/>
      <c r="CL69" s="85"/>
      <c r="CM69" s="85"/>
      <c r="CN69" s="85"/>
      <c r="CO69" s="85"/>
      <c r="CP69" s="85"/>
      <c r="CQ69" s="85"/>
      <c r="CR69" s="85"/>
      <c r="CS69" s="85"/>
      <c r="CT69" s="85"/>
      <c r="CU69" s="85"/>
      <c r="CV69" s="85"/>
      <c r="CW69" s="85"/>
      <c r="CX69" s="85"/>
      <c r="CY69" s="85"/>
      <c r="CZ69" s="85"/>
      <c r="DA69" s="85"/>
      <c r="DB69" s="85"/>
      <c r="DC69" s="85"/>
      <c r="DD69" s="85"/>
      <c r="DE69" s="85"/>
      <c r="DF69" s="85"/>
      <c r="DG69" s="85"/>
      <c r="DH69" s="85"/>
      <c r="DI69" s="85"/>
      <c r="DJ69" s="85"/>
      <c r="DK69" s="85"/>
      <c r="DL69" s="85"/>
      <c r="DM69" s="85"/>
      <c r="DN69" s="85"/>
      <c r="DO69" s="85"/>
      <c r="DP69" s="85"/>
      <c r="DQ69" s="85"/>
      <c r="DR69" s="85"/>
      <c r="DS69" s="85"/>
      <c r="DT69" s="85"/>
      <c r="DU69" s="85"/>
      <c r="DV69" s="85"/>
      <c r="DW69" s="85"/>
      <c r="DX69" s="85"/>
      <c r="DY69" s="85"/>
      <c r="DZ69" s="85"/>
      <c r="EA69" s="85"/>
      <c r="EB69" s="85"/>
      <c r="EC69" s="85"/>
      <c r="ED69" s="85"/>
      <c r="EE69" s="85"/>
      <c r="EF69" s="85"/>
      <c r="EG69" s="85"/>
      <c r="EH69" s="85"/>
      <c r="EI69" s="85"/>
      <c r="EJ69" s="85"/>
      <c r="EK69" s="85"/>
      <c r="EL69" s="85"/>
      <c r="EM69" s="166"/>
    </row>
    <row r="70" spans="1:143" s="48" customFormat="1" ht="18">
      <c r="A70" s="165" t="str">
        <f t="shared" si="121"/>
        <v>7.8</v>
      </c>
      <c r="B70" s="98" t="s">
        <v>143</v>
      </c>
      <c r="D70" s="99"/>
      <c r="E70" s="133"/>
      <c r="F70" s="134"/>
      <c r="G70" s="49">
        <v>1</v>
      </c>
      <c r="H70" s="50">
        <v>0</v>
      </c>
      <c r="I70" s="51" t="str">
        <f t="shared" si="127"/>
        <v xml:space="preserve"> - </v>
      </c>
      <c r="J70" s="7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5"/>
      <c r="BE70" s="85"/>
      <c r="BF70" s="85"/>
      <c r="BG70" s="85"/>
      <c r="BH70" s="85"/>
      <c r="BI70" s="85"/>
      <c r="BJ70" s="85"/>
      <c r="BK70" s="85"/>
      <c r="BL70" s="85"/>
      <c r="BM70" s="85"/>
      <c r="BN70" s="85"/>
      <c r="BO70" s="85"/>
      <c r="BP70" s="85"/>
      <c r="BQ70" s="85"/>
      <c r="BR70" s="85"/>
      <c r="BS70" s="85"/>
      <c r="BT70" s="85"/>
      <c r="BU70" s="85"/>
      <c r="BV70" s="85"/>
      <c r="BW70" s="85"/>
      <c r="BX70" s="85"/>
      <c r="BY70" s="85"/>
      <c r="BZ70" s="85"/>
      <c r="CA70" s="85"/>
      <c r="CB70" s="85"/>
      <c r="CC70" s="85"/>
      <c r="CD70" s="85"/>
      <c r="CE70" s="85"/>
      <c r="CF70" s="85"/>
      <c r="CG70" s="85"/>
      <c r="CH70" s="85"/>
      <c r="CI70" s="85"/>
      <c r="CJ70" s="85"/>
      <c r="CK70" s="85"/>
      <c r="CL70" s="85"/>
      <c r="CM70" s="85"/>
      <c r="CN70" s="85"/>
      <c r="CO70" s="85"/>
      <c r="CP70" s="85"/>
      <c r="CQ70" s="85"/>
      <c r="CR70" s="85"/>
      <c r="CS70" s="85"/>
      <c r="CT70" s="85"/>
      <c r="CU70" s="85"/>
      <c r="CV70" s="85"/>
      <c r="CW70" s="85"/>
      <c r="CX70" s="85"/>
      <c r="CY70" s="85"/>
      <c r="CZ70" s="85"/>
      <c r="DA70" s="85"/>
      <c r="DB70" s="85"/>
      <c r="DC70" s="85"/>
      <c r="DD70" s="85"/>
      <c r="DE70" s="85"/>
      <c r="DF70" s="85"/>
      <c r="DG70" s="85"/>
      <c r="DH70" s="85"/>
      <c r="DI70" s="85"/>
      <c r="DJ70" s="85"/>
      <c r="DK70" s="85"/>
      <c r="DL70" s="85"/>
      <c r="DM70" s="85"/>
      <c r="DN70" s="85"/>
      <c r="DO70" s="85"/>
      <c r="DP70" s="85"/>
      <c r="DQ70" s="85"/>
      <c r="DR70" s="85"/>
      <c r="DS70" s="85"/>
      <c r="DT70" s="85"/>
      <c r="DU70" s="85"/>
      <c r="DV70" s="85"/>
      <c r="DW70" s="85"/>
      <c r="DX70" s="85"/>
      <c r="DY70" s="85"/>
      <c r="DZ70" s="85"/>
      <c r="EA70" s="85"/>
      <c r="EB70" s="85"/>
      <c r="EC70" s="85"/>
      <c r="ED70" s="85"/>
      <c r="EE70" s="85"/>
      <c r="EF70" s="85"/>
      <c r="EG70" s="85"/>
      <c r="EH70" s="85"/>
      <c r="EI70" s="85"/>
      <c r="EJ70" s="85"/>
      <c r="EK70" s="85"/>
      <c r="EL70" s="85"/>
      <c r="EM70" s="166"/>
    </row>
    <row r="71" spans="1:143" s="42" customFormat="1" ht="18">
      <c r="A71" s="167" t="str">
        <f>IF(ISERROR(VALUE(SUBSTITUTE(prevWBS,".",""))),"1",IF(ISERROR(FIND("`",SUBSTITUTE(prevWBS,".","`",1))),TEXT(VALUE(prevWBS)+1,"#"),TEXT(VALUE(LEFT(prevWBS,FIND("`",SUBSTITUTE(prevWBS,".","`",1))-1))+1,"#")))</f>
        <v>8</v>
      </c>
      <c r="B71" s="66" t="s">
        <v>157</v>
      </c>
      <c r="D71" s="43"/>
      <c r="E71" s="171"/>
      <c r="F71" s="171"/>
      <c r="G71" s="44"/>
      <c r="H71" s="45"/>
      <c r="I71" s="46"/>
      <c r="J71" s="76"/>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EM71" s="164"/>
    </row>
    <row r="72" spans="1:143" s="48" customFormat="1" ht="18">
      <c r="A72" s="165" t="str">
        <f t="shared" si="121"/>
        <v>8.1</v>
      </c>
      <c r="B72" s="98" t="s">
        <v>142</v>
      </c>
      <c r="C72" s="48" t="s">
        <v>150</v>
      </c>
      <c r="D72" s="99"/>
      <c r="E72" s="133">
        <v>43910</v>
      </c>
      <c r="F72" s="134"/>
      <c r="G72" s="49">
        <v>1</v>
      </c>
      <c r="H72" s="50">
        <v>0</v>
      </c>
      <c r="I72" s="51" t="str">
        <f t="shared" ref="I72:I79" si="128">IF(OR(F72=0,E72=0)," - ",NETWORKDAYS(E72,F72))</f>
        <v xml:space="preserve"> - </v>
      </c>
      <c r="J72" s="7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c r="CM72" s="85"/>
      <c r="CN72" s="85"/>
      <c r="CO72" s="85"/>
      <c r="CP72" s="85"/>
      <c r="CQ72" s="85"/>
      <c r="CR72" s="85"/>
      <c r="CS72" s="85"/>
      <c r="CT72" s="85"/>
      <c r="CU72" s="85"/>
      <c r="CV72" s="85"/>
      <c r="CW72" s="85"/>
      <c r="CX72" s="85"/>
      <c r="CY72" s="85"/>
      <c r="CZ72" s="85"/>
      <c r="DA72" s="85"/>
      <c r="DB72" s="85"/>
      <c r="DC72" s="85"/>
      <c r="DD72" s="85"/>
      <c r="DE72" s="85"/>
      <c r="DF72" s="85"/>
      <c r="DG72" s="85"/>
      <c r="DH72" s="85"/>
      <c r="DI72" s="85"/>
      <c r="DJ72" s="85"/>
      <c r="DK72" s="85"/>
      <c r="DL72" s="85"/>
      <c r="DM72" s="85"/>
      <c r="DN72" s="85"/>
      <c r="DO72" s="85"/>
      <c r="DP72" s="85"/>
      <c r="DQ72" s="85"/>
      <c r="DR72" s="85"/>
      <c r="DS72" s="85"/>
      <c r="DT72" s="85"/>
      <c r="DU72" s="85"/>
      <c r="DV72" s="85"/>
      <c r="DW72" s="85"/>
      <c r="DX72" s="85"/>
      <c r="DY72" s="85"/>
      <c r="DZ72" s="85"/>
      <c r="EA72" s="85"/>
      <c r="EB72" s="85"/>
      <c r="EC72" s="85"/>
      <c r="ED72" s="85"/>
      <c r="EE72" s="85"/>
      <c r="EF72" s="85"/>
      <c r="EG72" s="85"/>
      <c r="EH72" s="85"/>
      <c r="EI72" s="85"/>
      <c r="EJ72" s="85"/>
      <c r="EK72" s="85"/>
      <c r="EL72" s="85"/>
      <c r="EM72" s="166"/>
    </row>
    <row r="73" spans="1:143" s="48" customFormat="1" ht="18">
      <c r="A73" s="165" t="str">
        <f t="shared" si="121"/>
        <v>8.2</v>
      </c>
      <c r="B73" s="98" t="s">
        <v>141</v>
      </c>
      <c r="D73" s="99"/>
      <c r="E73" s="133"/>
      <c r="F73" s="134"/>
      <c r="G73" s="49">
        <v>1</v>
      </c>
      <c r="H73" s="50">
        <v>0</v>
      </c>
      <c r="I73" s="51" t="str">
        <f t="shared" si="128"/>
        <v xml:space="preserve"> - </v>
      </c>
      <c r="J73" s="7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85"/>
      <c r="CN73" s="85"/>
      <c r="CO73" s="85"/>
      <c r="CP73" s="85"/>
      <c r="CQ73" s="85"/>
      <c r="CR73" s="85"/>
      <c r="CS73" s="85"/>
      <c r="CT73" s="85"/>
      <c r="CU73" s="85"/>
      <c r="CV73" s="85"/>
      <c r="CW73" s="85"/>
      <c r="CX73" s="85"/>
      <c r="CY73" s="85"/>
      <c r="CZ73" s="85"/>
      <c r="DA73" s="85"/>
      <c r="DB73" s="85"/>
      <c r="DC73" s="85"/>
      <c r="DD73" s="85"/>
      <c r="DE73" s="85"/>
      <c r="DF73" s="85"/>
      <c r="DG73" s="85"/>
      <c r="DH73" s="85"/>
      <c r="DI73" s="85"/>
      <c r="DJ73" s="85"/>
      <c r="DK73" s="85"/>
      <c r="DL73" s="85"/>
      <c r="DM73" s="85"/>
      <c r="DN73" s="85"/>
      <c r="DO73" s="85"/>
      <c r="DP73" s="85"/>
      <c r="DQ73" s="85"/>
      <c r="DR73" s="85"/>
      <c r="DS73" s="85"/>
      <c r="DT73" s="85"/>
      <c r="DU73" s="85"/>
      <c r="DV73" s="85"/>
      <c r="DW73" s="85"/>
      <c r="DX73" s="85"/>
      <c r="DY73" s="85"/>
      <c r="DZ73" s="85"/>
      <c r="EA73" s="85"/>
      <c r="EB73" s="85"/>
      <c r="EC73" s="85"/>
      <c r="ED73" s="85"/>
      <c r="EE73" s="85"/>
      <c r="EF73" s="85"/>
      <c r="EG73" s="85"/>
      <c r="EH73" s="85"/>
      <c r="EI73" s="85"/>
      <c r="EJ73" s="85"/>
      <c r="EK73" s="85"/>
      <c r="EL73" s="85"/>
      <c r="EM73" s="166"/>
    </row>
    <row r="74" spans="1:143" s="48" customFormat="1" ht="18">
      <c r="A74" s="165" t="str">
        <f t="shared" si="121"/>
        <v>8.3</v>
      </c>
      <c r="B74" s="98" t="s">
        <v>126</v>
      </c>
      <c r="D74" s="99"/>
      <c r="E74" s="133"/>
      <c r="F74" s="134"/>
      <c r="G74" s="49">
        <v>1</v>
      </c>
      <c r="H74" s="50">
        <v>0</v>
      </c>
      <c r="I74" s="51" t="str">
        <f t="shared" si="128"/>
        <v xml:space="preserve"> - </v>
      </c>
      <c r="J74" s="7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85"/>
      <c r="BG74" s="85"/>
      <c r="BH74" s="85"/>
      <c r="BI74" s="85"/>
      <c r="BJ74" s="85"/>
      <c r="BK74" s="85"/>
      <c r="BL74" s="85"/>
      <c r="BM74" s="85"/>
      <c r="BN74" s="85"/>
      <c r="BO74" s="85"/>
      <c r="BP74" s="85"/>
      <c r="BQ74" s="85"/>
      <c r="BR74" s="85"/>
      <c r="BS74" s="85"/>
      <c r="BT74" s="85"/>
      <c r="BU74" s="85"/>
      <c r="BV74" s="85"/>
      <c r="BW74" s="85"/>
      <c r="BX74" s="85"/>
      <c r="BY74" s="85"/>
      <c r="BZ74" s="85"/>
      <c r="CA74" s="85"/>
      <c r="CB74" s="85"/>
      <c r="CC74" s="85"/>
      <c r="CD74" s="85"/>
      <c r="CE74" s="85"/>
      <c r="CF74" s="85"/>
      <c r="CG74" s="85"/>
      <c r="CH74" s="85"/>
      <c r="CI74" s="85"/>
      <c r="CJ74" s="85"/>
      <c r="CK74" s="85"/>
      <c r="CL74" s="85"/>
      <c r="CM74" s="85"/>
      <c r="CN74" s="85"/>
      <c r="CO74" s="85"/>
      <c r="CP74" s="85"/>
      <c r="CQ74" s="85"/>
      <c r="CR74" s="85"/>
      <c r="CS74" s="85"/>
      <c r="CT74" s="85"/>
      <c r="CU74" s="85"/>
      <c r="CV74" s="85"/>
      <c r="CW74" s="85"/>
      <c r="CX74" s="85"/>
      <c r="CY74" s="85"/>
      <c r="CZ74" s="85"/>
      <c r="DA74" s="85"/>
      <c r="DB74" s="85"/>
      <c r="DC74" s="85"/>
      <c r="DD74" s="85"/>
      <c r="DE74" s="85"/>
      <c r="DF74" s="85"/>
      <c r="DG74" s="85"/>
      <c r="DH74" s="85"/>
      <c r="DI74" s="85"/>
      <c r="DJ74" s="85"/>
      <c r="DK74" s="85"/>
      <c r="DL74" s="85"/>
      <c r="DM74" s="85"/>
      <c r="DN74" s="85"/>
      <c r="DO74" s="85"/>
      <c r="DP74" s="85"/>
      <c r="DQ74" s="85"/>
      <c r="DR74" s="85"/>
      <c r="DS74" s="85"/>
      <c r="DT74" s="85"/>
      <c r="DU74" s="85"/>
      <c r="DV74" s="85"/>
      <c r="DW74" s="85"/>
      <c r="DX74" s="85"/>
      <c r="DY74" s="85"/>
      <c r="DZ74" s="85"/>
      <c r="EA74" s="85"/>
      <c r="EB74" s="85"/>
      <c r="EC74" s="85"/>
      <c r="ED74" s="85"/>
      <c r="EE74" s="85"/>
      <c r="EF74" s="85"/>
      <c r="EG74" s="85"/>
      <c r="EH74" s="85"/>
      <c r="EI74" s="85"/>
      <c r="EJ74" s="85"/>
      <c r="EK74" s="85"/>
      <c r="EL74" s="85"/>
      <c r="EM74" s="166"/>
    </row>
    <row r="75" spans="1:143" s="48" customFormat="1" ht="20.25" customHeight="1">
      <c r="A75" s="165" t="str">
        <f t="shared" si="121"/>
        <v>8.4</v>
      </c>
      <c r="B75" s="135" t="s">
        <v>130</v>
      </c>
      <c r="D75" s="99"/>
      <c r="E75" s="133"/>
      <c r="F75" s="134"/>
      <c r="G75" s="49">
        <v>1</v>
      </c>
      <c r="H75" s="50">
        <v>0</v>
      </c>
      <c r="I75" s="51" t="str">
        <f t="shared" si="128"/>
        <v xml:space="preserve"> - </v>
      </c>
      <c r="J75" s="75"/>
      <c r="K75" s="85"/>
      <c r="L75" s="85"/>
      <c r="M75" s="86"/>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6"/>
      <c r="BR75" s="85"/>
      <c r="BS75" s="85"/>
      <c r="BT75" s="85"/>
      <c r="BU75" s="85"/>
      <c r="BV75" s="85"/>
      <c r="BW75" s="85"/>
      <c r="BX75" s="85"/>
      <c r="BY75" s="85"/>
      <c r="BZ75" s="85"/>
      <c r="CA75" s="85"/>
      <c r="CB75" s="85"/>
      <c r="CC75" s="85"/>
      <c r="CD75" s="85"/>
      <c r="CE75" s="85"/>
      <c r="CF75" s="85"/>
      <c r="CG75" s="85"/>
      <c r="CH75" s="85"/>
      <c r="CI75" s="85"/>
      <c r="CJ75" s="85"/>
      <c r="CK75" s="85"/>
      <c r="CL75" s="85"/>
      <c r="CM75" s="85"/>
      <c r="CN75" s="85"/>
      <c r="CO75" s="85"/>
      <c r="CP75" s="85"/>
      <c r="CQ75" s="85"/>
      <c r="CR75" s="85"/>
      <c r="CS75" s="85"/>
      <c r="CT75" s="85"/>
      <c r="CU75" s="85"/>
      <c r="CV75" s="85"/>
      <c r="CW75" s="85"/>
      <c r="CX75" s="85"/>
      <c r="CY75" s="85"/>
      <c r="CZ75" s="85"/>
      <c r="DA75" s="85"/>
      <c r="DB75" s="85"/>
      <c r="DC75" s="85"/>
      <c r="DD75" s="85"/>
      <c r="DE75" s="85"/>
      <c r="DF75" s="85"/>
      <c r="DG75" s="85"/>
      <c r="DH75" s="85"/>
      <c r="DI75" s="85"/>
      <c r="DJ75" s="85"/>
      <c r="DK75" s="85"/>
      <c r="DL75" s="85"/>
      <c r="DM75" s="85"/>
      <c r="DN75" s="85"/>
      <c r="DO75" s="85"/>
      <c r="DP75" s="85"/>
      <c r="DQ75" s="85"/>
      <c r="DR75" s="85"/>
      <c r="DS75" s="85"/>
      <c r="DT75" s="85"/>
      <c r="DU75" s="85"/>
      <c r="DV75" s="85"/>
      <c r="DW75" s="85"/>
      <c r="DX75" s="85"/>
      <c r="DY75" s="85"/>
      <c r="DZ75" s="85"/>
      <c r="EA75" s="85"/>
      <c r="EB75" s="85"/>
      <c r="EC75" s="85"/>
      <c r="ED75" s="85"/>
      <c r="EE75" s="85"/>
      <c r="EF75" s="85"/>
      <c r="EG75" s="85"/>
      <c r="EH75" s="85"/>
      <c r="EI75" s="85"/>
      <c r="EJ75" s="85"/>
      <c r="EK75" s="85"/>
      <c r="EL75" s="85"/>
      <c r="EM75" s="166"/>
    </row>
    <row r="76" spans="1:143" s="48" customFormat="1" ht="17.25" customHeight="1">
      <c r="A76" s="165" t="str">
        <f t="shared" si="121"/>
        <v>8.5</v>
      </c>
      <c r="B76" s="135" t="s">
        <v>128</v>
      </c>
      <c r="D76" s="99"/>
      <c r="E76" s="133"/>
      <c r="F76" s="134"/>
      <c r="G76" s="49">
        <v>1</v>
      </c>
      <c r="H76" s="50">
        <v>0</v>
      </c>
      <c r="I76" s="51" t="str">
        <f t="shared" si="128"/>
        <v xml:space="preserve"> - </v>
      </c>
      <c r="J76" s="7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85"/>
      <c r="BG76" s="85"/>
      <c r="BH76" s="85"/>
      <c r="BI76" s="85"/>
      <c r="BJ76" s="85"/>
      <c r="BK76" s="85"/>
      <c r="BL76" s="85"/>
      <c r="BM76" s="85"/>
      <c r="BN76" s="85"/>
      <c r="BO76" s="85"/>
      <c r="BP76" s="85"/>
      <c r="BQ76" s="85"/>
      <c r="BR76" s="85"/>
      <c r="BS76" s="85"/>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c r="CT76" s="85"/>
      <c r="CU76" s="85"/>
      <c r="CV76" s="85"/>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166"/>
    </row>
    <row r="77" spans="1:143" s="48" customFormat="1" ht="18">
      <c r="A77" s="165" t="str">
        <f t="shared" si="121"/>
        <v>8.6</v>
      </c>
      <c r="B77" s="135" t="s">
        <v>129</v>
      </c>
      <c r="D77" s="99"/>
      <c r="E77" s="133"/>
      <c r="F77" s="134"/>
      <c r="G77" s="49">
        <v>1</v>
      </c>
      <c r="H77" s="50">
        <v>0</v>
      </c>
      <c r="I77" s="51" t="str">
        <f t="shared" si="128"/>
        <v xml:space="preserve"> - </v>
      </c>
      <c r="J77" s="7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85"/>
      <c r="BG77" s="85"/>
      <c r="BH77" s="85"/>
      <c r="BI77" s="85"/>
      <c r="BJ77" s="85"/>
      <c r="BK77" s="85"/>
      <c r="BL77" s="85"/>
      <c r="BM77" s="85"/>
      <c r="BN77" s="85"/>
      <c r="BO77" s="85"/>
      <c r="BP77" s="85"/>
      <c r="BQ77" s="85"/>
      <c r="BR77" s="85"/>
      <c r="BS77" s="85"/>
      <c r="BT77" s="85"/>
      <c r="BU77" s="85"/>
      <c r="BV77" s="85"/>
      <c r="BW77" s="85"/>
      <c r="BX77" s="85"/>
      <c r="BY77" s="85"/>
      <c r="BZ77" s="85"/>
      <c r="CA77" s="85"/>
      <c r="CB77" s="85"/>
      <c r="CC77" s="85"/>
      <c r="CD77" s="85"/>
      <c r="CE77" s="85"/>
      <c r="CF77" s="85"/>
      <c r="CG77" s="85"/>
      <c r="CH77" s="85"/>
      <c r="CI77" s="85"/>
      <c r="CJ77" s="85"/>
      <c r="CK77" s="85"/>
      <c r="CL77" s="85"/>
      <c r="CM77" s="85"/>
      <c r="CN77" s="85"/>
      <c r="CO77" s="85"/>
      <c r="CP77" s="85"/>
      <c r="CQ77" s="85"/>
      <c r="CR77" s="85"/>
      <c r="CS77" s="85"/>
      <c r="CT77" s="85"/>
      <c r="CU77" s="85"/>
      <c r="CV77" s="85"/>
      <c r="CW77" s="85"/>
      <c r="CX77" s="85"/>
      <c r="CY77" s="85"/>
      <c r="CZ77" s="85"/>
      <c r="DA77" s="85"/>
      <c r="DB77" s="85"/>
      <c r="DC77" s="85"/>
      <c r="DD77" s="85"/>
      <c r="DE77" s="85"/>
      <c r="DF77" s="85"/>
      <c r="DG77" s="85"/>
      <c r="DH77" s="85"/>
      <c r="DI77" s="85"/>
      <c r="DJ77" s="85"/>
      <c r="DK77" s="85"/>
      <c r="DL77" s="85"/>
      <c r="DM77" s="85"/>
      <c r="DN77" s="85"/>
      <c r="DO77" s="85"/>
      <c r="DP77" s="85"/>
      <c r="DQ77" s="85"/>
      <c r="DR77" s="85"/>
      <c r="DS77" s="85"/>
      <c r="DT77" s="85"/>
      <c r="DU77" s="85"/>
      <c r="DV77" s="85"/>
      <c r="DW77" s="85"/>
      <c r="DX77" s="85"/>
      <c r="DY77" s="85"/>
      <c r="DZ77" s="85"/>
      <c r="EA77" s="85"/>
      <c r="EB77" s="85"/>
      <c r="EC77" s="85"/>
      <c r="ED77" s="85"/>
      <c r="EE77" s="85"/>
      <c r="EF77" s="85"/>
      <c r="EG77" s="85"/>
      <c r="EH77" s="85"/>
      <c r="EI77" s="85"/>
      <c r="EJ77" s="85"/>
      <c r="EK77" s="85"/>
      <c r="EL77" s="85"/>
      <c r="EM77" s="166"/>
    </row>
    <row r="78" spans="1:143" s="48" customFormat="1" ht="18">
      <c r="A78" s="165" t="str">
        <f t="shared" si="121"/>
        <v>8.7</v>
      </c>
      <c r="B78" s="135" t="s">
        <v>144</v>
      </c>
      <c r="D78" s="99"/>
      <c r="E78" s="133"/>
      <c r="F78" s="134"/>
      <c r="G78" s="49">
        <v>1</v>
      </c>
      <c r="H78" s="50">
        <v>0</v>
      </c>
      <c r="I78" s="51" t="str">
        <f t="shared" si="128"/>
        <v xml:space="preserve"> - </v>
      </c>
      <c r="J78" s="7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5"/>
      <c r="BC78" s="85"/>
      <c r="BD78" s="85"/>
      <c r="BE78" s="85"/>
      <c r="BF78" s="85"/>
      <c r="BG78" s="85"/>
      <c r="BH78" s="85"/>
      <c r="BI78" s="85"/>
      <c r="BJ78" s="85"/>
      <c r="BK78" s="85"/>
      <c r="BL78" s="85"/>
      <c r="BM78" s="85"/>
      <c r="BN78" s="85"/>
      <c r="BO78" s="85"/>
      <c r="BP78" s="85"/>
      <c r="BQ78" s="85"/>
      <c r="BR78" s="85"/>
      <c r="BS78" s="85"/>
      <c r="BT78" s="85"/>
      <c r="BU78" s="85"/>
      <c r="BV78" s="85"/>
      <c r="BW78" s="85"/>
      <c r="BX78" s="85"/>
      <c r="BY78" s="85"/>
      <c r="BZ78" s="85"/>
      <c r="CA78" s="85"/>
      <c r="CB78" s="85"/>
      <c r="CC78" s="85"/>
      <c r="CD78" s="85"/>
      <c r="CE78" s="85"/>
      <c r="CF78" s="85"/>
      <c r="CG78" s="85"/>
      <c r="CH78" s="85"/>
      <c r="CI78" s="85"/>
      <c r="CJ78" s="85"/>
      <c r="CK78" s="85"/>
      <c r="CL78" s="85"/>
      <c r="CM78" s="85"/>
      <c r="CN78" s="85"/>
      <c r="CO78" s="85"/>
      <c r="CP78" s="85"/>
      <c r="CQ78" s="85"/>
      <c r="CR78" s="85"/>
      <c r="CS78" s="85"/>
      <c r="CT78" s="85"/>
      <c r="CU78" s="85"/>
      <c r="CV78" s="85"/>
      <c r="CW78" s="85"/>
      <c r="CX78" s="85"/>
      <c r="CY78" s="85"/>
      <c r="CZ78" s="85"/>
      <c r="DA78" s="85"/>
      <c r="DB78" s="85"/>
      <c r="DC78" s="85"/>
      <c r="DD78" s="85"/>
      <c r="DE78" s="85"/>
      <c r="DF78" s="85"/>
      <c r="DG78" s="85"/>
      <c r="DH78" s="85"/>
      <c r="DI78" s="85"/>
      <c r="DJ78" s="85"/>
      <c r="DK78" s="85"/>
      <c r="DL78" s="85"/>
      <c r="DM78" s="85"/>
      <c r="DN78" s="85"/>
      <c r="DO78" s="85"/>
      <c r="DP78" s="85"/>
      <c r="DQ78" s="85"/>
      <c r="DR78" s="85"/>
      <c r="DS78" s="85"/>
      <c r="DT78" s="85"/>
      <c r="DU78" s="85"/>
      <c r="DV78" s="85"/>
      <c r="DW78" s="85"/>
      <c r="DX78" s="85"/>
      <c r="DY78" s="85"/>
      <c r="DZ78" s="85"/>
      <c r="EA78" s="85"/>
      <c r="EB78" s="85"/>
      <c r="EC78" s="85"/>
      <c r="ED78" s="85"/>
      <c r="EE78" s="85"/>
      <c r="EF78" s="85"/>
      <c r="EG78" s="85"/>
      <c r="EH78" s="85"/>
      <c r="EI78" s="85"/>
      <c r="EJ78" s="85"/>
      <c r="EK78" s="85"/>
      <c r="EL78" s="85"/>
      <c r="EM78" s="166"/>
    </row>
    <row r="79" spans="1:143" s="48" customFormat="1" ht="18">
      <c r="A79" s="165" t="str">
        <f t="shared" si="121"/>
        <v>8.8</v>
      </c>
      <c r="B79" s="98" t="s">
        <v>143</v>
      </c>
      <c r="D79" s="99"/>
      <c r="E79" s="133"/>
      <c r="F79" s="134"/>
      <c r="G79" s="49">
        <v>1</v>
      </c>
      <c r="H79" s="50">
        <v>0</v>
      </c>
      <c r="I79" s="51" t="str">
        <f t="shared" si="128"/>
        <v xml:space="preserve"> - </v>
      </c>
      <c r="J79" s="7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5"/>
      <c r="BB79" s="85"/>
      <c r="BC79" s="85"/>
      <c r="BD79" s="85"/>
      <c r="BE79" s="85"/>
      <c r="BF79" s="85"/>
      <c r="BG79" s="85"/>
      <c r="BH79" s="85"/>
      <c r="BI79" s="85"/>
      <c r="BJ79" s="85"/>
      <c r="BK79" s="85"/>
      <c r="BL79" s="85"/>
      <c r="BM79" s="85"/>
      <c r="BN79" s="85"/>
      <c r="BO79" s="85"/>
      <c r="BP79" s="85"/>
      <c r="BQ79" s="85"/>
      <c r="BR79" s="85"/>
      <c r="BS79" s="85"/>
      <c r="BT79" s="85"/>
      <c r="BU79" s="85"/>
      <c r="BV79" s="85"/>
      <c r="BW79" s="85"/>
      <c r="BX79" s="85"/>
      <c r="BY79" s="85"/>
      <c r="BZ79" s="85"/>
      <c r="CA79" s="85"/>
      <c r="CB79" s="85"/>
      <c r="CC79" s="85"/>
      <c r="CD79" s="85"/>
      <c r="CE79" s="85"/>
      <c r="CF79" s="85"/>
      <c r="CG79" s="85"/>
      <c r="CH79" s="85"/>
      <c r="CI79" s="85"/>
      <c r="CJ79" s="85"/>
      <c r="CK79" s="85"/>
      <c r="CL79" s="85"/>
      <c r="CM79" s="85"/>
      <c r="CN79" s="85"/>
      <c r="CO79" s="85"/>
      <c r="CP79" s="85"/>
      <c r="CQ79" s="85"/>
      <c r="CR79" s="85"/>
      <c r="CS79" s="85"/>
      <c r="CT79" s="85"/>
      <c r="CU79" s="85"/>
      <c r="CV79" s="85"/>
      <c r="CW79" s="85"/>
      <c r="CX79" s="85"/>
      <c r="CY79" s="85"/>
      <c r="CZ79" s="85"/>
      <c r="DA79" s="85"/>
      <c r="DB79" s="85"/>
      <c r="DC79" s="85"/>
      <c r="DD79" s="85"/>
      <c r="DE79" s="85"/>
      <c r="DF79" s="85"/>
      <c r="DG79" s="85"/>
      <c r="DH79" s="85"/>
      <c r="DI79" s="85"/>
      <c r="DJ79" s="85"/>
      <c r="DK79" s="85"/>
      <c r="DL79" s="85"/>
      <c r="DM79" s="85"/>
      <c r="DN79" s="85"/>
      <c r="DO79" s="85"/>
      <c r="DP79" s="85"/>
      <c r="DQ79" s="85"/>
      <c r="DR79" s="85"/>
      <c r="DS79" s="85"/>
      <c r="DT79" s="85"/>
      <c r="DU79" s="85"/>
      <c r="DV79" s="85"/>
      <c r="DW79" s="85"/>
      <c r="DX79" s="85"/>
      <c r="DY79" s="85"/>
      <c r="DZ79" s="85"/>
      <c r="EA79" s="85"/>
      <c r="EB79" s="85"/>
      <c r="EC79" s="85"/>
      <c r="ED79" s="85"/>
      <c r="EE79" s="85"/>
      <c r="EF79" s="85"/>
      <c r="EG79" s="85"/>
      <c r="EH79" s="85"/>
      <c r="EI79" s="85"/>
      <c r="EJ79" s="85"/>
      <c r="EK79" s="85"/>
      <c r="EL79" s="85"/>
      <c r="EM79" s="166"/>
    </row>
    <row r="80" spans="1:143" s="42" customFormat="1" ht="18">
      <c r="A80" s="167" t="str">
        <f>IF(ISERROR(VALUE(SUBSTITUTE(prevWBS,".",""))),"1",IF(ISERROR(FIND("`",SUBSTITUTE(prevWBS,".","`",1))),TEXT(VALUE(prevWBS)+1,"#"),TEXT(VALUE(LEFT(prevWBS,FIND("`",SUBSTITUTE(prevWBS,".","`",1))-1))+1,"#")))</f>
        <v>9</v>
      </c>
      <c r="B80" s="66" t="s">
        <v>149</v>
      </c>
      <c r="D80" s="43"/>
      <c r="E80" s="171"/>
      <c r="F80" s="171"/>
      <c r="G80" s="44"/>
      <c r="H80" s="45"/>
      <c r="I80" s="46"/>
      <c r="J80" s="76"/>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87"/>
      <c r="BE80" s="87"/>
      <c r="BF80" s="87"/>
      <c r="BG80" s="87"/>
      <c r="BH80" s="87"/>
      <c r="BI80" s="87"/>
      <c r="BJ80" s="87"/>
      <c r="BK80" s="87"/>
      <c r="BL80" s="87"/>
      <c r="BM80" s="87"/>
      <c r="BN80" s="87"/>
      <c r="EM80" s="164"/>
    </row>
    <row r="81" spans="1:143" s="48" customFormat="1" ht="19.5" customHeight="1">
      <c r="A81" s="165" t="str">
        <f t="shared" si="121"/>
        <v>9.1</v>
      </c>
      <c r="B81" s="98" t="s">
        <v>142</v>
      </c>
      <c r="C81" s="48" t="s">
        <v>127</v>
      </c>
      <c r="D81" s="99"/>
      <c r="E81" s="133">
        <v>43936</v>
      </c>
      <c r="F81" s="134">
        <f t="shared" ref="F81:F142" si="129">IF(ISBLANK(E81)," - ",IF(G81=0,E81,E81+G81-1))</f>
        <v>43940</v>
      </c>
      <c r="G81" s="49">
        <v>5</v>
      </c>
      <c r="H81" s="50">
        <v>1</v>
      </c>
      <c r="I81" s="51">
        <f t="shared" si="126"/>
        <v>3</v>
      </c>
      <c r="J81" s="7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5"/>
      <c r="BB81" s="85"/>
      <c r="BC81" s="85"/>
      <c r="BD81" s="85"/>
      <c r="BE81" s="85"/>
      <c r="BF81" s="85"/>
      <c r="BG81" s="85"/>
      <c r="BH81" s="85"/>
      <c r="BI81" s="85"/>
      <c r="BJ81" s="85"/>
      <c r="BK81" s="85"/>
      <c r="BL81" s="85"/>
      <c r="BM81" s="85"/>
      <c r="BN81" s="85"/>
      <c r="BO81" s="85"/>
      <c r="BP81" s="85"/>
      <c r="BQ81" s="85"/>
      <c r="BR81" s="85"/>
      <c r="BS81" s="85"/>
      <c r="BT81" s="85"/>
      <c r="BU81" s="85"/>
      <c r="BV81" s="85"/>
      <c r="BW81" s="85"/>
      <c r="BX81" s="85"/>
      <c r="BY81" s="85"/>
      <c r="BZ81" s="85"/>
      <c r="CA81" s="85"/>
      <c r="CB81" s="85"/>
      <c r="CC81" s="85"/>
      <c r="CD81" s="85"/>
      <c r="CE81" s="85"/>
      <c r="CF81" s="85"/>
      <c r="CG81" s="85"/>
      <c r="CH81" s="85"/>
      <c r="CI81" s="85"/>
      <c r="CJ81" s="85"/>
      <c r="CK81" s="85"/>
      <c r="CL81" s="85"/>
      <c r="CM81" s="85"/>
      <c r="CN81" s="85"/>
      <c r="CO81" s="85"/>
      <c r="CP81" s="85"/>
      <c r="CQ81" s="85"/>
      <c r="CR81" s="85"/>
      <c r="CS81" s="85"/>
      <c r="CT81" s="85"/>
      <c r="CU81" s="85"/>
      <c r="CV81" s="85"/>
      <c r="CW81" s="85"/>
      <c r="CX81" s="85"/>
      <c r="CY81" s="85"/>
      <c r="CZ81" s="85"/>
      <c r="DA81" s="85"/>
      <c r="DB81" s="85"/>
      <c r="DC81" s="85"/>
      <c r="DD81" s="85"/>
      <c r="DE81" s="85"/>
      <c r="DF81" s="85"/>
      <c r="DG81" s="85"/>
      <c r="DH81" s="85"/>
      <c r="DI81" s="85"/>
      <c r="DJ81" s="85"/>
      <c r="DK81" s="85"/>
      <c r="DL81" s="85"/>
      <c r="DM81" s="85"/>
      <c r="DN81" s="85"/>
      <c r="DO81" s="85"/>
      <c r="DP81" s="85"/>
      <c r="DQ81" s="85"/>
      <c r="DR81" s="85"/>
      <c r="DS81" s="85"/>
      <c r="DT81" s="85"/>
      <c r="DU81" s="85"/>
      <c r="DV81" s="85"/>
      <c r="DW81" s="85"/>
      <c r="DX81" s="85"/>
      <c r="DY81" s="85"/>
      <c r="DZ81" s="85"/>
      <c r="EA81" s="85"/>
      <c r="EB81" s="85"/>
      <c r="EC81" s="85"/>
      <c r="ED81" s="85"/>
      <c r="EE81" s="85"/>
      <c r="EF81" s="85"/>
      <c r="EG81" s="85"/>
      <c r="EH81" s="85"/>
      <c r="EI81" s="85"/>
      <c r="EJ81" s="85"/>
      <c r="EK81" s="85"/>
      <c r="EL81" s="85"/>
      <c r="EM81" s="166"/>
    </row>
    <row r="82" spans="1:143" s="48" customFormat="1" ht="18">
      <c r="A82" s="165" t="str">
        <f t="shared" si="121"/>
        <v>9.2</v>
      </c>
      <c r="B82" s="98" t="s">
        <v>141</v>
      </c>
      <c r="D82" s="99"/>
      <c r="E82" s="133">
        <v>43940</v>
      </c>
      <c r="F82" s="134">
        <f>IF(ISBLANK(E82)," - ",IF(G82=0,E82,E82+G82-1))</f>
        <v>43954</v>
      </c>
      <c r="G82" s="49">
        <v>15</v>
      </c>
      <c r="H82" s="50">
        <v>1</v>
      </c>
      <c r="I82" s="51">
        <f t="shared" si="126"/>
        <v>10</v>
      </c>
      <c r="J82" s="7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c r="AM82" s="85"/>
      <c r="AN82" s="85"/>
      <c r="AO82" s="85"/>
      <c r="AP82" s="85"/>
      <c r="AQ82" s="85"/>
      <c r="AR82" s="85"/>
      <c r="AS82" s="85"/>
      <c r="AT82" s="85"/>
      <c r="AU82" s="85"/>
      <c r="AV82" s="85"/>
      <c r="AW82" s="85"/>
      <c r="AX82" s="85"/>
      <c r="AY82" s="85"/>
      <c r="AZ82" s="85"/>
      <c r="BA82" s="85"/>
      <c r="BB82" s="85"/>
      <c r="BC82" s="85"/>
      <c r="BD82" s="85"/>
      <c r="BE82" s="85"/>
      <c r="BF82" s="85"/>
      <c r="BG82" s="85"/>
      <c r="BH82" s="85"/>
      <c r="BI82" s="85"/>
      <c r="BJ82" s="85"/>
      <c r="BK82" s="85"/>
      <c r="BL82" s="85"/>
      <c r="BM82" s="85"/>
      <c r="BN82" s="85"/>
      <c r="BO82" s="85"/>
      <c r="BP82" s="85"/>
      <c r="BQ82" s="85"/>
      <c r="BR82" s="85"/>
      <c r="BS82" s="85"/>
      <c r="BT82" s="85"/>
      <c r="BU82" s="85"/>
      <c r="BV82" s="85"/>
      <c r="BW82" s="85"/>
      <c r="BX82" s="85"/>
      <c r="BY82" s="85"/>
      <c r="BZ82" s="85"/>
      <c r="CA82" s="85"/>
      <c r="CB82" s="85"/>
      <c r="CC82" s="85"/>
      <c r="CD82" s="85"/>
      <c r="CE82" s="85"/>
      <c r="CF82" s="85"/>
      <c r="CG82" s="85"/>
      <c r="CH82" s="85"/>
      <c r="CI82" s="85"/>
      <c r="CJ82" s="85"/>
      <c r="CK82" s="85"/>
      <c r="CL82" s="85"/>
      <c r="CM82" s="85"/>
      <c r="CN82" s="85"/>
      <c r="CO82" s="85"/>
      <c r="CP82" s="85"/>
      <c r="CQ82" s="85"/>
      <c r="CR82" s="85"/>
      <c r="CS82" s="85"/>
      <c r="CT82" s="85"/>
      <c r="CU82" s="85"/>
      <c r="CV82" s="85"/>
      <c r="CW82" s="85"/>
      <c r="CX82" s="85"/>
      <c r="CY82" s="85"/>
      <c r="CZ82" s="85"/>
      <c r="DA82" s="85"/>
      <c r="DB82" s="85"/>
      <c r="DC82" s="85"/>
      <c r="DD82" s="85"/>
      <c r="DE82" s="85"/>
      <c r="DF82" s="85"/>
      <c r="DG82" s="85"/>
      <c r="DH82" s="85"/>
      <c r="DI82" s="85"/>
      <c r="DJ82" s="85"/>
      <c r="DK82" s="85"/>
      <c r="DL82" s="85"/>
      <c r="DM82" s="85"/>
      <c r="DN82" s="85"/>
      <c r="DO82" s="85"/>
      <c r="DP82" s="85"/>
      <c r="DQ82" s="85"/>
      <c r="DR82" s="85"/>
      <c r="DS82" s="85"/>
      <c r="DT82" s="85"/>
      <c r="DU82" s="85"/>
      <c r="DV82" s="85"/>
      <c r="DW82" s="85"/>
      <c r="DX82" s="85"/>
      <c r="DY82" s="85"/>
      <c r="DZ82" s="85"/>
      <c r="EA82" s="85"/>
      <c r="EB82" s="85"/>
      <c r="EC82" s="85"/>
      <c r="ED82" s="85"/>
      <c r="EE82" s="85"/>
      <c r="EF82" s="85"/>
      <c r="EG82" s="85"/>
      <c r="EH82" s="85"/>
      <c r="EI82" s="85"/>
      <c r="EJ82" s="85"/>
      <c r="EK82" s="85"/>
      <c r="EL82" s="85"/>
      <c r="EM82" s="166"/>
    </row>
    <row r="83" spans="1:143" s="48" customFormat="1" ht="18">
      <c r="A83" s="165" t="str">
        <f t="shared" si="121"/>
        <v>9.3</v>
      </c>
      <c r="B83" s="98" t="s">
        <v>126</v>
      </c>
      <c r="D83" s="99"/>
      <c r="E83" s="133">
        <v>43941</v>
      </c>
      <c r="F83" s="134">
        <f t="shared" si="129"/>
        <v>43961</v>
      </c>
      <c r="G83" s="49">
        <v>21</v>
      </c>
      <c r="H83" s="50">
        <v>1</v>
      </c>
      <c r="I83" s="51">
        <f t="shared" si="126"/>
        <v>15</v>
      </c>
      <c r="J83" s="7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85"/>
      <c r="BG83" s="85"/>
      <c r="BH83" s="85"/>
      <c r="BI83" s="85"/>
      <c r="BJ83" s="85"/>
      <c r="BK83" s="85"/>
      <c r="BL83" s="85"/>
      <c r="BM83" s="85"/>
      <c r="BN83" s="85"/>
      <c r="BO83" s="85"/>
      <c r="BP83" s="85"/>
      <c r="BQ83" s="85"/>
      <c r="BR83" s="85"/>
      <c r="BS83" s="85"/>
      <c r="BT83" s="85"/>
      <c r="BU83" s="85"/>
      <c r="BV83" s="85"/>
      <c r="BW83" s="85"/>
      <c r="BX83" s="85"/>
      <c r="BY83" s="85"/>
      <c r="BZ83" s="85"/>
      <c r="CA83" s="85"/>
      <c r="CB83" s="85"/>
      <c r="CC83" s="85"/>
      <c r="CD83" s="85"/>
      <c r="CE83" s="85"/>
      <c r="CF83" s="85"/>
      <c r="CG83" s="85"/>
      <c r="CH83" s="85"/>
      <c r="CI83" s="85"/>
      <c r="CJ83" s="85"/>
      <c r="CK83" s="85"/>
      <c r="CL83" s="85"/>
      <c r="CM83" s="85"/>
      <c r="CN83" s="85"/>
      <c r="CO83" s="85"/>
      <c r="CP83" s="85"/>
      <c r="CQ83" s="85"/>
      <c r="CR83" s="85"/>
      <c r="CS83" s="85"/>
      <c r="CT83" s="85"/>
      <c r="CU83" s="85"/>
      <c r="CV83" s="85"/>
      <c r="CW83" s="85"/>
      <c r="CX83" s="85"/>
      <c r="CY83" s="85"/>
      <c r="CZ83" s="85"/>
      <c r="DA83" s="85"/>
      <c r="DB83" s="85"/>
      <c r="DC83" s="85"/>
      <c r="DD83" s="85"/>
      <c r="DE83" s="85"/>
      <c r="DF83" s="85"/>
      <c r="DG83" s="85"/>
      <c r="DH83" s="85"/>
      <c r="DI83" s="85"/>
      <c r="DJ83" s="85"/>
      <c r="DK83" s="85"/>
      <c r="DL83" s="85"/>
      <c r="DM83" s="85"/>
      <c r="DN83" s="85"/>
      <c r="DO83" s="85"/>
      <c r="DP83" s="85"/>
      <c r="DQ83" s="85"/>
      <c r="DR83" s="85"/>
      <c r="DS83" s="85"/>
      <c r="DT83" s="85"/>
      <c r="DU83" s="85"/>
      <c r="DV83" s="85"/>
      <c r="DW83" s="85"/>
      <c r="DX83" s="85"/>
      <c r="DY83" s="85"/>
      <c r="DZ83" s="85"/>
      <c r="EA83" s="85"/>
      <c r="EB83" s="85"/>
      <c r="EC83" s="85"/>
      <c r="ED83" s="85"/>
      <c r="EE83" s="85"/>
      <c r="EF83" s="85"/>
      <c r="EG83" s="85"/>
      <c r="EH83" s="85"/>
      <c r="EI83" s="85"/>
      <c r="EJ83" s="85"/>
      <c r="EK83" s="85"/>
      <c r="EL83" s="85"/>
      <c r="EM83" s="166"/>
    </row>
    <row r="84" spans="1:143" s="48" customFormat="1" ht="21" customHeight="1">
      <c r="A84" s="165" t="str">
        <f t="shared" si="121"/>
        <v>9.4</v>
      </c>
      <c r="B84" s="135" t="s">
        <v>130</v>
      </c>
      <c r="D84" s="99"/>
      <c r="E84" s="133">
        <v>43961</v>
      </c>
      <c r="F84" s="134">
        <f t="shared" si="129"/>
        <v>43975</v>
      </c>
      <c r="G84" s="49">
        <v>15</v>
      </c>
      <c r="H84" s="50">
        <v>1</v>
      </c>
      <c r="I84" s="51">
        <f t="shared" si="126"/>
        <v>10</v>
      </c>
      <c r="J84" s="75"/>
      <c r="K84" s="85"/>
      <c r="L84" s="85"/>
      <c r="M84" s="86"/>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c r="BL84" s="85"/>
      <c r="BM84" s="85"/>
      <c r="BN84" s="85"/>
      <c r="BO84" s="85"/>
      <c r="BP84" s="85"/>
      <c r="BQ84" s="86"/>
      <c r="BR84" s="85"/>
      <c r="BS84" s="85"/>
      <c r="BT84" s="85"/>
      <c r="BU84" s="85"/>
      <c r="BV84" s="85"/>
      <c r="BW84" s="85"/>
      <c r="BX84" s="85"/>
      <c r="BY84" s="85"/>
      <c r="BZ84" s="85"/>
      <c r="CA84" s="85"/>
      <c r="CB84" s="85"/>
      <c r="CC84" s="85"/>
      <c r="CD84" s="85"/>
      <c r="CE84" s="85"/>
      <c r="CF84" s="85"/>
      <c r="CG84" s="85"/>
      <c r="CH84" s="85"/>
      <c r="CI84" s="85"/>
      <c r="CJ84" s="85"/>
      <c r="CK84" s="85"/>
      <c r="CL84" s="85"/>
      <c r="CM84" s="85"/>
      <c r="CN84" s="85"/>
      <c r="CO84" s="85"/>
      <c r="CP84" s="85"/>
      <c r="CQ84" s="85"/>
      <c r="CR84" s="85"/>
      <c r="CS84" s="85"/>
      <c r="CT84" s="85"/>
      <c r="CU84" s="85"/>
      <c r="CV84" s="85"/>
      <c r="CW84" s="85"/>
      <c r="CX84" s="85"/>
      <c r="CY84" s="85"/>
      <c r="CZ84" s="85"/>
      <c r="DA84" s="85"/>
      <c r="DB84" s="85"/>
      <c r="DC84" s="85"/>
      <c r="DD84" s="85"/>
      <c r="DE84" s="85"/>
      <c r="DF84" s="85"/>
      <c r="DG84" s="85"/>
      <c r="DH84" s="85"/>
      <c r="DI84" s="85"/>
      <c r="DJ84" s="85"/>
      <c r="DK84" s="85"/>
      <c r="DL84" s="85"/>
      <c r="DM84" s="85"/>
      <c r="DN84" s="85"/>
      <c r="DO84" s="85"/>
      <c r="DP84" s="85"/>
      <c r="DQ84" s="85"/>
      <c r="DR84" s="85"/>
      <c r="DS84" s="85"/>
      <c r="DT84" s="85"/>
      <c r="DU84" s="85"/>
      <c r="DV84" s="85"/>
      <c r="DW84" s="85"/>
      <c r="DX84" s="85"/>
      <c r="DY84" s="85"/>
      <c r="DZ84" s="85"/>
      <c r="EA84" s="85"/>
      <c r="EB84" s="85"/>
      <c r="EC84" s="85"/>
      <c r="ED84" s="85"/>
      <c r="EE84" s="85"/>
      <c r="EF84" s="85"/>
      <c r="EG84" s="85"/>
      <c r="EH84" s="85"/>
      <c r="EI84" s="85"/>
      <c r="EJ84" s="85"/>
      <c r="EK84" s="85"/>
      <c r="EL84" s="85"/>
      <c r="EM84" s="166"/>
    </row>
    <row r="85" spans="1:143" s="48" customFormat="1" ht="18">
      <c r="A85" s="165" t="str">
        <f t="shared" si="121"/>
        <v>9.5</v>
      </c>
      <c r="B85" s="135" t="s">
        <v>128</v>
      </c>
      <c r="D85" s="99"/>
      <c r="E85" s="133">
        <v>43962</v>
      </c>
      <c r="F85" s="134">
        <f t="shared" si="129"/>
        <v>43982</v>
      </c>
      <c r="G85" s="49">
        <v>21</v>
      </c>
      <c r="H85" s="50">
        <v>0.9</v>
      </c>
      <c r="I85" s="51">
        <f t="shared" si="126"/>
        <v>15</v>
      </c>
      <c r="J85" s="7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c r="BL85" s="85"/>
      <c r="BM85" s="85"/>
      <c r="BN85" s="85"/>
      <c r="BO85" s="85"/>
      <c r="BP85" s="85"/>
      <c r="BQ85" s="85"/>
      <c r="BR85" s="85"/>
      <c r="BS85" s="85"/>
      <c r="BT85" s="85"/>
      <c r="BU85" s="85"/>
      <c r="BV85" s="85"/>
      <c r="BW85" s="85"/>
      <c r="BX85" s="85"/>
      <c r="BY85" s="85"/>
      <c r="BZ85" s="85"/>
      <c r="CA85" s="85"/>
      <c r="CB85" s="85"/>
      <c r="CC85" s="85"/>
      <c r="CD85" s="85"/>
      <c r="CE85" s="85"/>
      <c r="CF85" s="85"/>
      <c r="CG85" s="85"/>
      <c r="CH85" s="85"/>
      <c r="CI85" s="85"/>
      <c r="CJ85" s="85"/>
      <c r="CK85" s="85"/>
      <c r="CL85" s="85"/>
      <c r="CM85" s="85"/>
      <c r="CN85" s="85"/>
      <c r="CO85" s="85"/>
      <c r="CP85" s="85"/>
      <c r="CQ85" s="85"/>
      <c r="CR85" s="85"/>
      <c r="CS85" s="85"/>
      <c r="CT85" s="85"/>
      <c r="CU85" s="85"/>
      <c r="CV85" s="85"/>
      <c r="CW85" s="85"/>
      <c r="CX85" s="85"/>
      <c r="CY85" s="85"/>
      <c r="CZ85" s="85"/>
      <c r="DA85" s="85"/>
      <c r="DB85" s="85"/>
      <c r="DC85" s="85"/>
      <c r="DD85" s="85"/>
      <c r="DE85" s="85"/>
      <c r="DF85" s="85"/>
      <c r="DG85" s="85"/>
      <c r="DH85" s="85"/>
      <c r="DI85" s="85"/>
      <c r="DJ85" s="85"/>
      <c r="DK85" s="85"/>
      <c r="DL85" s="85"/>
      <c r="DM85" s="85"/>
      <c r="DN85" s="85"/>
      <c r="DO85" s="85"/>
      <c r="DP85" s="85"/>
      <c r="DQ85" s="85"/>
      <c r="DR85" s="85"/>
      <c r="DS85" s="85"/>
      <c r="DT85" s="85"/>
      <c r="DU85" s="85"/>
      <c r="DV85" s="85"/>
      <c r="DW85" s="85"/>
      <c r="DX85" s="85"/>
      <c r="DY85" s="85"/>
      <c r="DZ85" s="85"/>
      <c r="EA85" s="85"/>
      <c r="EB85" s="85"/>
      <c r="EC85" s="85"/>
      <c r="ED85" s="85"/>
      <c r="EE85" s="85"/>
      <c r="EF85" s="85"/>
      <c r="EG85" s="85"/>
      <c r="EH85" s="85"/>
      <c r="EI85" s="85"/>
      <c r="EJ85" s="85"/>
      <c r="EK85" s="85"/>
      <c r="EL85" s="85"/>
      <c r="EM85" s="166"/>
    </row>
    <row r="86" spans="1:143" s="48" customFormat="1" ht="18">
      <c r="A86" s="165" t="str">
        <f t="shared" si="121"/>
        <v>9.6</v>
      </c>
      <c r="B86" s="135" t="s">
        <v>129</v>
      </c>
      <c r="D86" s="99"/>
      <c r="E86" s="133">
        <v>43969</v>
      </c>
      <c r="F86" s="134">
        <f t="shared" si="129"/>
        <v>43989</v>
      </c>
      <c r="G86" s="49">
        <v>21</v>
      </c>
      <c r="H86" s="50">
        <v>0.8</v>
      </c>
      <c r="I86" s="51">
        <f t="shared" si="126"/>
        <v>15</v>
      </c>
      <c r="J86" s="7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c r="BL86" s="85"/>
      <c r="BM86" s="85"/>
      <c r="BN86" s="85"/>
      <c r="BO86" s="85"/>
      <c r="BP86" s="85"/>
      <c r="BQ86" s="85"/>
      <c r="BR86" s="85"/>
      <c r="BS86" s="85"/>
      <c r="BT86" s="85"/>
      <c r="BU86" s="85"/>
      <c r="BV86" s="85"/>
      <c r="BW86" s="85"/>
      <c r="BX86" s="85"/>
      <c r="BY86" s="85"/>
      <c r="BZ86" s="85"/>
      <c r="CA86" s="85"/>
      <c r="CB86" s="85"/>
      <c r="CC86" s="85"/>
      <c r="CD86" s="85"/>
      <c r="CE86" s="85"/>
      <c r="CF86" s="85"/>
      <c r="CG86" s="85"/>
      <c r="CH86" s="85"/>
      <c r="CI86" s="85"/>
      <c r="CJ86" s="85"/>
      <c r="CK86" s="85"/>
      <c r="CL86" s="85"/>
      <c r="CM86" s="85"/>
      <c r="CN86" s="85"/>
      <c r="CO86" s="85"/>
      <c r="CP86" s="85"/>
      <c r="CQ86" s="85"/>
      <c r="CR86" s="85"/>
      <c r="CS86" s="85"/>
      <c r="CT86" s="85"/>
      <c r="CU86" s="85"/>
      <c r="CV86" s="85"/>
      <c r="CW86" s="85"/>
      <c r="CX86" s="85"/>
      <c r="CY86" s="85"/>
      <c r="CZ86" s="85"/>
      <c r="DA86" s="85"/>
      <c r="DB86" s="85"/>
      <c r="DC86" s="85"/>
      <c r="DD86" s="85"/>
      <c r="DE86" s="85"/>
      <c r="DF86" s="85"/>
      <c r="DG86" s="85"/>
      <c r="DH86" s="85"/>
      <c r="DI86" s="85"/>
      <c r="DJ86" s="85"/>
      <c r="DK86" s="85"/>
      <c r="DL86" s="85"/>
      <c r="DM86" s="85"/>
      <c r="DN86" s="85"/>
      <c r="DO86" s="85"/>
      <c r="DP86" s="85"/>
      <c r="DQ86" s="85"/>
      <c r="DR86" s="85"/>
      <c r="DS86" s="85"/>
      <c r="DT86" s="85"/>
      <c r="DU86" s="85"/>
      <c r="DV86" s="85"/>
      <c r="DW86" s="85"/>
      <c r="DX86" s="85"/>
      <c r="DY86" s="85"/>
      <c r="DZ86" s="85"/>
      <c r="EA86" s="85"/>
      <c r="EB86" s="85"/>
      <c r="EC86" s="85"/>
      <c r="ED86" s="85"/>
      <c r="EE86" s="85"/>
      <c r="EF86" s="85"/>
      <c r="EG86" s="85"/>
      <c r="EH86" s="85"/>
      <c r="EI86" s="85"/>
      <c r="EJ86" s="85"/>
      <c r="EK86" s="85"/>
      <c r="EL86" s="85"/>
      <c r="EM86" s="166"/>
    </row>
    <row r="87" spans="1:143" s="48" customFormat="1" ht="18">
      <c r="A87" s="165" t="str">
        <f t="shared" si="121"/>
        <v>9.7</v>
      </c>
      <c r="B87" s="135" t="s">
        <v>144</v>
      </c>
      <c r="D87" s="99"/>
      <c r="E87" s="133"/>
      <c r="F87" s="134" t="str">
        <f t="shared" si="129"/>
        <v xml:space="preserve"> - </v>
      </c>
      <c r="G87" s="49"/>
      <c r="H87" s="50">
        <v>0.9</v>
      </c>
      <c r="I87" s="51" t="str">
        <f t="shared" si="126"/>
        <v xml:space="preserve"> - </v>
      </c>
      <c r="J87" s="7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P87" s="85"/>
      <c r="BQ87" s="85"/>
      <c r="BR87" s="85"/>
      <c r="BS87" s="85"/>
      <c r="BT87" s="85"/>
      <c r="BU87" s="85"/>
      <c r="BV87" s="85"/>
      <c r="BW87" s="85"/>
      <c r="BX87" s="85"/>
      <c r="BY87" s="85"/>
      <c r="BZ87" s="85"/>
      <c r="CA87" s="85"/>
      <c r="CB87" s="85"/>
      <c r="CC87" s="85"/>
      <c r="CD87" s="85"/>
      <c r="CE87" s="85"/>
      <c r="CF87" s="85"/>
      <c r="CG87" s="85"/>
      <c r="CH87" s="85"/>
      <c r="CI87" s="85"/>
      <c r="CJ87" s="85"/>
      <c r="CK87" s="85"/>
      <c r="CL87" s="85"/>
      <c r="CM87" s="85"/>
      <c r="CN87" s="85"/>
      <c r="CO87" s="85"/>
      <c r="CP87" s="85"/>
      <c r="CQ87" s="85"/>
      <c r="CR87" s="85"/>
      <c r="CS87" s="85"/>
      <c r="CT87" s="85"/>
      <c r="CU87" s="85"/>
      <c r="CV87" s="85"/>
      <c r="CW87" s="85"/>
      <c r="CX87" s="85"/>
      <c r="CY87" s="85"/>
      <c r="CZ87" s="85"/>
      <c r="DA87" s="85"/>
      <c r="DB87" s="85"/>
      <c r="DC87" s="85"/>
      <c r="DD87" s="85"/>
      <c r="DE87" s="85"/>
      <c r="DF87" s="85"/>
      <c r="DG87" s="85"/>
      <c r="DH87" s="85"/>
      <c r="DI87" s="85"/>
      <c r="DJ87" s="85"/>
      <c r="DK87" s="85"/>
      <c r="DL87" s="85"/>
      <c r="DM87" s="85"/>
      <c r="DN87" s="85"/>
      <c r="DO87" s="85"/>
      <c r="DP87" s="85"/>
      <c r="DQ87" s="85"/>
      <c r="DR87" s="85"/>
      <c r="DS87" s="85"/>
      <c r="DT87" s="85"/>
      <c r="DU87" s="85"/>
      <c r="DV87" s="85"/>
      <c r="DW87" s="85"/>
      <c r="DX87" s="85"/>
      <c r="DY87" s="85"/>
      <c r="DZ87" s="85"/>
      <c r="EA87" s="85"/>
      <c r="EB87" s="85"/>
      <c r="EC87" s="85"/>
      <c r="ED87" s="85"/>
      <c r="EE87" s="85"/>
      <c r="EF87" s="85"/>
      <c r="EG87" s="85"/>
      <c r="EH87" s="85"/>
      <c r="EI87" s="85"/>
      <c r="EJ87" s="85"/>
      <c r="EK87" s="85"/>
      <c r="EL87" s="85"/>
      <c r="EM87" s="166"/>
    </row>
    <row r="88" spans="1:143" s="48" customFormat="1" ht="18">
      <c r="A88" s="165" t="str">
        <f t="shared" si="121"/>
        <v>9.8</v>
      </c>
      <c r="B88" s="98" t="s">
        <v>143</v>
      </c>
      <c r="D88" s="99"/>
      <c r="E88" s="133">
        <v>43990</v>
      </c>
      <c r="F88" s="134">
        <f t="shared" si="129"/>
        <v>43996</v>
      </c>
      <c r="G88" s="49">
        <v>7</v>
      </c>
      <c r="H88" s="50">
        <v>0.5</v>
      </c>
      <c r="I88" s="51">
        <f t="shared" si="126"/>
        <v>5</v>
      </c>
      <c r="J88" s="7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5"/>
      <c r="AT88" s="85"/>
      <c r="AU88" s="85"/>
      <c r="AV88" s="85"/>
      <c r="AW88" s="85"/>
      <c r="AX88" s="85"/>
      <c r="AY88" s="85"/>
      <c r="AZ88" s="85"/>
      <c r="BA88" s="85"/>
      <c r="BB88" s="85"/>
      <c r="BC88" s="85"/>
      <c r="BD88" s="85"/>
      <c r="BE88" s="85"/>
      <c r="BF88" s="85"/>
      <c r="BG88" s="85"/>
      <c r="BH88" s="85"/>
      <c r="BI88" s="85"/>
      <c r="BJ88" s="85"/>
      <c r="BK88" s="85"/>
      <c r="BL88" s="85"/>
      <c r="BM88" s="85"/>
      <c r="BN88" s="85"/>
      <c r="BO88" s="85"/>
      <c r="BP88" s="85"/>
      <c r="BQ88" s="85"/>
      <c r="BR88" s="85"/>
      <c r="BS88" s="85"/>
      <c r="BT88" s="85"/>
      <c r="BU88" s="85"/>
      <c r="BV88" s="85"/>
      <c r="BW88" s="85"/>
      <c r="BX88" s="85"/>
      <c r="BY88" s="85"/>
      <c r="BZ88" s="85"/>
      <c r="CA88" s="85"/>
      <c r="CB88" s="85"/>
      <c r="CC88" s="85"/>
      <c r="CD88" s="85"/>
      <c r="CE88" s="85"/>
      <c r="CF88" s="85"/>
      <c r="CG88" s="85"/>
      <c r="CH88" s="85"/>
      <c r="CI88" s="85"/>
      <c r="CJ88" s="85"/>
      <c r="CK88" s="85"/>
      <c r="CL88" s="85"/>
      <c r="CM88" s="85"/>
      <c r="CN88" s="85"/>
      <c r="CO88" s="85"/>
      <c r="CP88" s="85"/>
      <c r="CQ88" s="85"/>
      <c r="CR88" s="85"/>
      <c r="CS88" s="85"/>
      <c r="CT88" s="85"/>
      <c r="CU88" s="85"/>
      <c r="CV88" s="85"/>
      <c r="CW88" s="85"/>
      <c r="CX88" s="85"/>
      <c r="CY88" s="85"/>
      <c r="CZ88" s="85"/>
      <c r="DA88" s="85"/>
      <c r="DB88" s="85"/>
      <c r="DC88" s="85"/>
      <c r="DD88" s="85"/>
      <c r="DE88" s="85"/>
      <c r="DF88" s="85"/>
      <c r="DG88" s="85"/>
      <c r="DH88" s="85"/>
      <c r="DI88" s="85"/>
      <c r="DJ88" s="85"/>
      <c r="DK88" s="85"/>
      <c r="DL88" s="85"/>
      <c r="DM88" s="85"/>
      <c r="DN88" s="85"/>
      <c r="DO88" s="85"/>
      <c r="DP88" s="85"/>
      <c r="DQ88" s="85"/>
      <c r="DR88" s="85"/>
      <c r="DS88" s="85"/>
      <c r="DT88" s="85"/>
      <c r="DU88" s="85"/>
      <c r="DV88" s="85"/>
      <c r="DW88" s="85"/>
      <c r="DX88" s="85"/>
      <c r="DY88" s="85"/>
      <c r="DZ88" s="85"/>
      <c r="EA88" s="85"/>
      <c r="EB88" s="85"/>
      <c r="EC88" s="85"/>
      <c r="ED88" s="85"/>
      <c r="EE88" s="85"/>
      <c r="EF88" s="85"/>
      <c r="EG88" s="85"/>
      <c r="EH88" s="85"/>
      <c r="EI88" s="85"/>
      <c r="EJ88" s="85"/>
      <c r="EK88" s="85"/>
      <c r="EL88" s="85"/>
      <c r="EM88" s="166"/>
    </row>
    <row r="89" spans="1:143" s="42" customFormat="1" ht="18">
      <c r="A89" s="167" t="str">
        <f>IF(ISERROR(VALUE(SUBSTITUTE(prevWBS,".",""))),"1",IF(ISERROR(FIND("`",SUBSTITUTE(prevWBS,".","`",1))),TEXT(VALUE(prevWBS)+1,"#"),TEXT(VALUE(LEFT(prevWBS,FIND("`",SUBSTITUTE(prevWBS,".","`",1))-1))+1,"#")))</f>
        <v>10</v>
      </c>
      <c r="B89" s="66" t="s">
        <v>148</v>
      </c>
      <c r="D89" s="43"/>
      <c r="E89" s="171"/>
      <c r="F89" s="171"/>
      <c r="G89" s="44"/>
      <c r="H89" s="45"/>
      <c r="I89" s="46"/>
      <c r="J89" s="76"/>
      <c r="K89" s="87"/>
      <c r="L89" s="87"/>
      <c r="M89" s="87"/>
      <c r="N89" s="87"/>
      <c r="O89" s="87"/>
      <c r="P89" s="87"/>
      <c r="Q89" s="87"/>
      <c r="R89" s="87"/>
      <c r="S89" s="87"/>
      <c r="T89" s="87"/>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c r="BJ89" s="87"/>
      <c r="BK89" s="87"/>
      <c r="BL89" s="87"/>
      <c r="BM89" s="87"/>
      <c r="BN89" s="87"/>
      <c r="EM89" s="164"/>
    </row>
    <row r="90" spans="1:143" s="48" customFormat="1" ht="18">
      <c r="A90" s="165" t="str">
        <f t="shared" si="121"/>
        <v>10.1</v>
      </c>
      <c r="B90" s="98" t="s">
        <v>142</v>
      </c>
      <c r="C90" s="48" t="s">
        <v>140</v>
      </c>
      <c r="D90" s="99"/>
      <c r="E90" s="133">
        <v>43956</v>
      </c>
      <c r="F90" s="134">
        <f t="shared" si="129"/>
        <v>43961</v>
      </c>
      <c r="G90" s="49">
        <v>6</v>
      </c>
      <c r="H90" s="50">
        <v>1</v>
      </c>
      <c r="I90" s="51">
        <f t="shared" si="126"/>
        <v>4</v>
      </c>
      <c r="J90" s="7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c r="CM90" s="85"/>
      <c r="CN90" s="85"/>
      <c r="CO90" s="85"/>
      <c r="CP90" s="85"/>
      <c r="CQ90" s="85"/>
      <c r="CR90" s="85"/>
      <c r="CS90" s="85"/>
      <c r="CT90" s="85"/>
      <c r="CU90" s="85"/>
      <c r="CV90" s="85"/>
      <c r="CW90" s="85"/>
      <c r="CX90" s="85"/>
      <c r="CY90" s="85"/>
      <c r="CZ90" s="85"/>
      <c r="DA90" s="85"/>
      <c r="DB90" s="85"/>
      <c r="DC90" s="85"/>
      <c r="DD90" s="85"/>
      <c r="DE90" s="85"/>
      <c r="DF90" s="85"/>
      <c r="DG90" s="85"/>
      <c r="DH90" s="85"/>
      <c r="DI90" s="85"/>
      <c r="DJ90" s="85"/>
      <c r="DK90" s="85"/>
      <c r="DL90" s="85"/>
      <c r="DM90" s="85"/>
      <c r="DN90" s="85"/>
      <c r="DO90" s="85"/>
      <c r="DP90" s="85"/>
      <c r="DQ90" s="85"/>
      <c r="DR90" s="85"/>
      <c r="DS90" s="85"/>
      <c r="DT90" s="85"/>
      <c r="DU90" s="85"/>
      <c r="DV90" s="85"/>
      <c r="DW90" s="85"/>
      <c r="DX90" s="85"/>
      <c r="DY90" s="85"/>
      <c r="DZ90" s="85"/>
      <c r="EA90" s="85"/>
      <c r="EB90" s="85"/>
      <c r="EC90" s="85"/>
      <c r="ED90" s="85"/>
      <c r="EE90" s="85"/>
      <c r="EF90" s="85"/>
      <c r="EG90" s="85"/>
      <c r="EH90" s="85"/>
      <c r="EI90" s="85"/>
      <c r="EJ90" s="85"/>
      <c r="EK90" s="85"/>
      <c r="EL90" s="85"/>
      <c r="EM90" s="166"/>
    </row>
    <row r="91" spans="1:143" s="48" customFormat="1" ht="18">
      <c r="A91" s="165" t="str">
        <f t="shared" si="121"/>
        <v>10.2</v>
      </c>
      <c r="B91" s="98" t="s">
        <v>141</v>
      </c>
      <c r="D91" s="99"/>
      <c r="E91" s="133">
        <v>43962</v>
      </c>
      <c r="F91" s="134">
        <f>IF(ISBLANK(E91)," - ",IF(G91=0,E91,E91+G91-1))</f>
        <v>43976</v>
      </c>
      <c r="G91" s="49">
        <v>15</v>
      </c>
      <c r="H91" s="50">
        <v>1</v>
      </c>
      <c r="I91" s="51">
        <f t="shared" ref="I91" si="130">IF(OR(F91=0,E91=0)," - ",NETWORKDAYS(E91,F91))</f>
        <v>11</v>
      </c>
      <c r="J91" s="7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85"/>
      <c r="CH91" s="85"/>
      <c r="CI91" s="85"/>
      <c r="CJ91" s="85"/>
      <c r="CK91" s="85"/>
      <c r="CL91" s="85"/>
      <c r="CM91" s="85"/>
      <c r="CN91" s="85"/>
      <c r="CO91" s="85"/>
      <c r="CP91" s="85"/>
      <c r="CQ91" s="85"/>
      <c r="CR91" s="85"/>
      <c r="CS91" s="85"/>
      <c r="CT91" s="85"/>
      <c r="CU91" s="85"/>
      <c r="CV91" s="85"/>
      <c r="CW91" s="85"/>
      <c r="CX91" s="85"/>
      <c r="CY91" s="85"/>
      <c r="CZ91" s="85"/>
      <c r="DA91" s="85"/>
      <c r="DB91" s="85"/>
      <c r="DC91" s="85"/>
      <c r="DD91" s="85"/>
      <c r="DE91" s="85"/>
      <c r="DF91" s="85"/>
      <c r="DG91" s="85"/>
      <c r="DH91" s="85"/>
      <c r="DI91" s="85"/>
      <c r="DJ91" s="85"/>
      <c r="DK91" s="85"/>
      <c r="DL91" s="85"/>
      <c r="DM91" s="85"/>
      <c r="DN91" s="85"/>
      <c r="DO91" s="85"/>
      <c r="DP91" s="85"/>
      <c r="DQ91" s="85"/>
      <c r="DR91" s="85"/>
      <c r="DS91" s="85"/>
      <c r="DT91" s="85"/>
      <c r="DU91" s="85"/>
      <c r="DV91" s="85"/>
      <c r="DW91" s="85"/>
      <c r="DX91" s="85"/>
      <c r="DY91" s="85"/>
      <c r="DZ91" s="85"/>
      <c r="EA91" s="85"/>
      <c r="EB91" s="85"/>
      <c r="EC91" s="85"/>
      <c r="ED91" s="85"/>
      <c r="EE91" s="85"/>
      <c r="EF91" s="85"/>
      <c r="EG91" s="85"/>
      <c r="EH91" s="85"/>
      <c r="EI91" s="85"/>
      <c r="EJ91" s="85"/>
      <c r="EK91" s="85"/>
      <c r="EL91" s="85"/>
      <c r="EM91" s="166"/>
    </row>
    <row r="92" spans="1:143" s="48" customFormat="1" ht="18">
      <c r="A92" s="165" t="str">
        <f t="shared" si="121"/>
        <v>10.3</v>
      </c>
      <c r="B92" s="98" t="s">
        <v>126</v>
      </c>
      <c r="D92" s="99"/>
      <c r="E92" s="133">
        <v>43957</v>
      </c>
      <c r="F92" s="134">
        <f t="shared" si="129"/>
        <v>43963</v>
      </c>
      <c r="G92" s="49">
        <v>7</v>
      </c>
      <c r="H92" s="50">
        <v>1</v>
      </c>
      <c r="I92" s="51">
        <f t="shared" si="126"/>
        <v>5</v>
      </c>
      <c r="J92" s="7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5"/>
      <c r="BN92" s="85"/>
      <c r="BO92" s="85"/>
      <c r="BP92" s="85"/>
      <c r="BQ92" s="85"/>
      <c r="BR92" s="85"/>
      <c r="BS92" s="85"/>
      <c r="BT92" s="85"/>
      <c r="BU92" s="85"/>
      <c r="BV92" s="85"/>
      <c r="BW92" s="85"/>
      <c r="BX92" s="85"/>
      <c r="BY92" s="85"/>
      <c r="BZ92" s="85"/>
      <c r="CA92" s="85"/>
      <c r="CB92" s="85"/>
      <c r="CC92" s="85"/>
      <c r="CD92" s="85"/>
      <c r="CE92" s="85"/>
      <c r="CF92" s="85"/>
      <c r="CG92" s="85"/>
      <c r="CH92" s="85"/>
      <c r="CI92" s="85"/>
      <c r="CJ92" s="85"/>
      <c r="CK92" s="85"/>
      <c r="CL92" s="85"/>
      <c r="CM92" s="85"/>
      <c r="CN92" s="85"/>
      <c r="CO92" s="85"/>
      <c r="CP92" s="85"/>
      <c r="CQ92" s="85"/>
      <c r="CR92" s="85"/>
      <c r="CS92" s="85"/>
      <c r="CT92" s="85"/>
      <c r="CU92" s="85"/>
      <c r="CV92" s="85"/>
      <c r="CW92" s="85"/>
      <c r="CX92" s="85"/>
      <c r="CY92" s="85"/>
      <c r="CZ92" s="85"/>
      <c r="DA92" s="85"/>
      <c r="DB92" s="85"/>
      <c r="DC92" s="85"/>
      <c r="DD92" s="85"/>
      <c r="DE92" s="85"/>
      <c r="DF92" s="85"/>
      <c r="DG92" s="85"/>
      <c r="DH92" s="85"/>
      <c r="DI92" s="85"/>
      <c r="DJ92" s="85"/>
      <c r="DK92" s="85"/>
      <c r="DL92" s="85"/>
      <c r="DM92" s="85"/>
      <c r="DN92" s="85"/>
      <c r="DO92" s="85"/>
      <c r="DP92" s="85"/>
      <c r="DQ92" s="85"/>
      <c r="DR92" s="85"/>
      <c r="DS92" s="85"/>
      <c r="DT92" s="85"/>
      <c r="DU92" s="85"/>
      <c r="DV92" s="85"/>
      <c r="DW92" s="85"/>
      <c r="DX92" s="85"/>
      <c r="DY92" s="85"/>
      <c r="DZ92" s="85"/>
      <c r="EA92" s="85"/>
      <c r="EB92" s="85"/>
      <c r="EC92" s="85"/>
      <c r="ED92" s="85"/>
      <c r="EE92" s="85"/>
      <c r="EF92" s="85"/>
      <c r="EG92" s="85"/>
      <c r="EH92" s="85"/>
      <c r="EI92" s="85"/>
      <c r="EJ92" s="85"/>
      <c r="EK92" s="85"/>
      <c r="EL92" s="85"/>
      <c r="EM92" s="166"/>
    </row>
    <row r="93" spans="1:143" s="48" customFormat="1" ht="17.25" customHeight="1">
      <c r="A93" s="165" t="str">
        <f t="shared" si="121"/>
        <v>10.4</v>
      </c>
      <c r="B93" s="135" t="s">
        <v>130</v>
      </c>
      <c r="D93" s="99"/>
      <c r="E93" s="133">
        <v>43963</v>
      </c>
      <c r="F93" s="134">
        <f t="shared" si="129"/>
        <v>43977</v>
      </c>
      <c r="G93" s="49">
        <v>15</v>
      </c>
      <c r="H93" s="50">
        <v>1</v>
      </c>
      <c r="I93" s="51">
        <f t="shared" si="126"/>
        <v>11</v>
      </c>
      <c r="J93" s="75"/>
      <c r="K93" s="85"/>
      <c r="L93" s="85"/>
      <c r="M93" s="86"/>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c r="BL93" s="85"/>
      <c r="BM93" s="85"/>
      <c r="BN93" s="85"/>
      <c r="BO93" s="85"/>
      <c r="BP93" s="85"/>
      <c r="BQ93" s="86"/>
      <c r="BR93" s="85"/>
      <c r="BS93" s="85"/>
      <c r="BT93" s="85"/>
      <c r="BU93" s="85"/>
      <c r="BV93" s="85"/>
      <c r="BW93" s="85"/>
      <c r="BX93" s="85"/>
      <c r="BY93" s="85"/>
      <c r="BZ93" s="85"/>
      <c r="CA93" s="85"/>
      <c r="CB93" s="85"/>
      <c r="CC93" s="85"/>
      <c r="CD93" s="85"/>
      <c r="CE93" s="85"/>
      <c r="CF93" s="85"/>
      <c r="CG93" s="85"/>
      <c r="CH93" s="85"/>
      <c r="CI93" s="85"/>
      <c r="CJ93" s="85"/>
      <c r="CK93" s="85"/>
      <c r="CL93" s="85"/>
      <c r="CM93" s="85"/>
      <c r="CN93" s="85"/>
      <c r="CO93" s="85"/>
      <c r="CP93" s="85"/>
      <c r="CQ93" s="85"/>
      <c r="CR93" s="85"/>
      <c r="CS93" s="85"/>
      <c r="CT93" s="85"/>
      <c r="CU93" s="85"/>
      <c r="CV93" s="85"/>
      <c r="CW93" s="85"/>
      <c r="CX93" s="85"/>
      <c r="CY93" s="85"/>
      <c r="CZ93" s="85"/>
      <c r="DA93" s="85"/>
      <c r="DB93" s="85"/>
      <c r="DC93" s="85"/>
      <c r="DD93" s="85"/>
      <c r="DE93" s="85"/>
      <c r="DF93" s="85"/>
      <c r="DG93" s="85"/>
      <c r="DH93" s="85"/>
      <c r="DI93" s="85"/>
      <c r="DJ93" s="85"/>
      <c r="DK93" s="85"/>
      <c r="DL93" s="85"/>
      <c r="DM93" s="85"/>
      <c r="DN93" s="85"/>
      <c r="DO93" s="85"/>
      <c r="DP93" s="85"/>
      <c r="DQ93" s="85"/>
      <c r="DR93" s="85"/>
      <c r="DS93" s="85"/>
      <c r="DT93" s="85"/>
      <c r="DU93" s="85"/>
      <c r="DV93" s="85"/>
      <c r="DW93" s="85"/>
      <c r="DX93" s="85"/>
      <c r="DY93" s="85"/>
      <c r="DZ93" s="85"/>
      <c r="EA93" s="85"/>
      <c r="EB93" s="85"/>
      <c r="EC93" s="85"/>
      <c r="ED93" s="85"/>
      <c r="EE93" s="85"/>
      <c r="EF93" s="85"/>
      <c r="EG93" s="85"/>
      <c r="EH93" s="85"/>
      <c r="EI93" s="85"/>
      <c r="EJ93" s="85"/>
      <c r="EK93" s="85"/>
      <c r="EL93" s="85"/>
      <c r="EM93" s="166"/>
    </row>
    <row r="94" spans="1:143" s="48" customFormat="1" ht="18">
      <c r="A94" s="165" t="str">
        <f t="shared" si="121"/>
        <v>10.5</v>
      </c>
      <c r="B94" s="135" t="s">
        <v>128</v>
      </c>
      <c r="D94" s="99"/>
      <c r="E94" s="133"/>
      <c r="F94" s="134" t="str">
        <f t="shared" si="129"/>
        <v xml:space="preserve"> - </v>
      </c>
      <c r="G94" s="49"/>
      <c r="H94" s="50">
        <v>0</v>
      </c>
      <c r="I94" s="51" t="str">
        <f t="shared" si="126"/>
        <v xml:space="preserve"> - </v>
      </c>
      <c r="J94" s="7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5"/>
      <c r="BN94" s="85"/>
      <c r="BO94" s="85"/>
      <c r="BP94" s="85"/>
      <c r="BQ94" s="85"/>
      <c r="BR94" s="85"/>
      <c r="BS94" s="85"/>
      <c r="BT94" s="85"/>
      <c r="BU94" s="85"/>
      <c r="BV94" s="85"/>
      <c r="BW94" s="85"/>
      <c r="BX94" s="85"/>
      <c r="BY94" s="85"/>
      <c r="BZ94" s="85"/>
      <c r="CA94" s="85"/>
      <c r="CB94" s="85"/>
      <c r="CC94" s="85"/>
      <c r="CD94" s="85"/>
      <c r="CE94" s="85"/>
      <c r="CF94" s="85"/>
      <c r="CG94" s="85"/>
      <c r="CH94" s="85"/>
      <c r="CI94" s="85"/>
      <c r="CJ94" s="85"/>
      <c r="CK94" s="85"/>
      <c r="CL94" s="85"/>
      <c r="CM94" s="85"/>
      <c r="CN94" s="85"/>
      <c r="CO94" s="85"/>
      <c r="CP94" s="85"/>
      <c r="CQ94" s="85"/>
      <c r="CR94" s="85"/>
      <c r="CS94" s="85"/>
      <c r="CT94" s="85"/>
      <c r="CU94" s="85"/>
      <c r="CV94" s="85"/>
      <c r="CW94" s="85"/>
      <c r="CX94" s="85"/>
      <c r="CY94" s="85"/>
      <c r="CZ94" s="85"/>
      <c r="DA94" s="85"/>
      <c r="DB94" s="85"/>
      <c r="DC94" s="85"/>
      <c r="DD94" s="85"/>
      <c r="DE94" s="85"/>
      <c r="DF94" s="85"/>
      <c r="DG94" s="85"/>
      <c r="DH94" s="85"/>
      <c r="DI94" s="85"/>
      <c r="DJ94" s="85"/>
      <c r="DK94" s="85"/>
      <c r="DL94" s="85"/>
      <c r="DM94" s="85"/>
      <c r="DN94" s="85"/>
      <c r="DO94" s="85"/>
      <c r="DP94" s="85"/>
      <c r="DQ94" s="85"/>
      <c r="DR94" s="85"/>
      <c r="DS94" s="85"/>
      <c r="DT94" s="85"/>
      <c r="DU94" s="85"/>
      <c r="DV94" s="85"/>
      <c r="DW94" s="85"/>
      <c r="DX94" s="85"/>
      <c r="DY94" s="85"/>
      <c r="DZ94" s="85"/>
      <c r="EA94" s="85"/>
      <c r="EB94" s="85"/>
      <c r="EC94" s="85"/>
      <c r="ED94" s="85"/>
      <c r="EE94" s="85"/>
      <c r="EF94" s="85"/>
      <c r="EG94" s="85"/>
      <c r="EH94" s="85"/>
      <c r="EI94" s="85"/>
      <c r="EJ94" s="85"/>
      <c r="EK94" s="85"/>
      <c r="EL94" s="85"/>
      <c r="EM94" s="166"/>
    </row>
    <row r="95" spans="1:143" s="48" customFormat="1" ht="18">
      <c r="A95" s="165" t="str">
        <f t="shared" si="121"/>
        <v>10.6</v>
      </c>
      <c r="B95" s="135" t="s">
        <v>129</v>
      </c>
      <c r="D95" s="99"/>
      <c r="E95" s="133"/>
      <c r="F95" s="134" t="str">
        <f t="shared" si="129"/>
        <v xml:space="preserve"> - </v>
      </c>
      <c r="G95" s="49"/>
      <c r="H95" s="50">
        <v>0</v>
      </c>
      <c r="I95" s="51" t="str">
        <f t="shared" si="126"/>
        <v xml:space="preserve"> - </v>
      </c>
      <c r="J95" s="7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5"/>
      <c r="AT95" s="85"/>
      <c r="AU95" s="85"/>
      <c r="AV95" s="85"/>
      <c r="AW95" s="85"/>
      <c r="AX95" s="85"/>
      <c r="AY95" s="85"/>
      <c r="AZ95" s="85"/>
      <c r="BA95" s="85"/>
      <c r="BB95" s="85"/>
      <c r="BC95" s="85"/>
      <c r="BD95" s="85"/>
      <c r="BE95" s="85"/>
      <c r="BF95" s="85"/>
      <c r="BG95" s="85"/>
      <c r="BH95" s="85"/>
      <c r="BI95" s="85"/>
      <c r="BJ95" s="85"/>
      <c r="BK95" s="85"/>
      <c r="BL95" s="85"/>
      <c r="BM95" s="85"/>
      <c r="BN95" s="85"/>
      <c r="BO95" s="85"/>
      <c r="BP95" s="85"/>
      <c r="BQ95" s="85"/>
      <c r="BR95" s="85"/>
      <c r="BS95" s="85"/>
      <c r="BT95" s="85"/>
      <c r="BU95" s="85"/>
      <c r="BV95" s="85"/>
      <c r="BW95" s="85"/>
      <c r="BX95" s="85"/>
      <c r="BY95" s="85"/>
      <c r="BZ95" s="85"/>
      <c r="CA95" s="85"/>
      <c r="CB95" s="85"/>
      <c r="CC95" s="85"/>
      <c r="CD95" s="85"/>
      <c r="CE95" s="85"/>
      <c r="CF95" s="85"/>
      <c r="CG95" s="85"/>
      <c r="CH95" s="85"/>
      <c r="CI95" s="85"/>
      <c r="CJ95" s="85"/>
      <c r="CK95" s="85"/>
      <c r="CL95" s="85"/>
      <c r="CM95" s="85"/>
      <c r="CN95" s="85"/>
      <c r="CO95" s="85"/>
      <c r="CP95" s="85"/>
      <c r="CQ95" s="85"/>
      <c r="CR95" s="85"/>
      <c r="CS95" s="85"/>
      <c r="CT95" s="85"/>
      <c r="CU95" s="85"/>
      <c r="CV95" s="85"/>
      <c r="CW95" s="85"/>
      <c r="CX95" s="85"/>
      <c r="CY95" s="85"/>
      <c r="CZ95" s="85"/>
      <c r="DA95" s="85"/>
      <c r="DB95" s="85"/>
      <c r="DC95" s="85"/>
      <c r="DD95" s="85"/>
      <c r="DE95" s="85"/>
      <c r="DF95" s="85"/>
      <c r="DG95" s="85"/>
      <c r="DH95" s="85"/>
      <c r="DI95" s="85"/>
      <c r="DJ95" s="85"/>
      <c r="DK95" s="85"/>
      <c r="DL95" s="85"/>
      <c r="DM95" s="85"/>
      <c r="DN95" s="85"/>
      <c r="DO95" s="85"/>
      <c r="DP95" s="85"/>
      <c r="DQ95" s="85"/>
      <c r="DR95" s="85"/>
      <c r="DS95" s="85"/>
      <c r="DT95" s="85"/>
      <c r="DU95" s="85"/>
      <c r="DV95" s="85"/>
      <c r="DW95" s="85"/>
      <c r="DX95" s="85"/>
      <c r="DY95" s="85"/>
      <c r="DZ95" s="85"/>
      <c r="EA95" s="85"/>
      <c r="EB95" s="85"/>
      <c r="EC95" s="85"/>
      <c r="ED95" s="85"/>
      <c r="EE95" s="85"/>
      <c r="EF95" s="85"/>
      <c r="EG95" s="85"/>
      <c r="EH95" s="85"/>
      <c r="EI95" s="85"/>
      <c r="EJ95" s="85"/>
      <c r="EK95" s="85"/>
      <c r="EL95" s="85"/>
      <c r="EM95" s="166"/>
    </row>
    <row r="96" spans="1:143" s="48" customFormat="1" ht="18">
      <c r="A96" s="165" t="str">
        <f t="shared" si="121"/>
        <v>10.7</v>
      </c>
      <c r="B96" s="135" t="s">
        <v>144</v>
      </c>
      <c r="D96" s="99"/>
      <c r="E96" s="133"/>
      <c r="F96" s="134" t="str">
        <f t="shared" ref="F96" si="131">IF(ISBLANK(E96)," - ",IF(G96=0,E96,E96+G96-1))</f>
        <v xml:space="preserve"> - </v>
      </c>
      <c r="G96" s="49"/>
      <c r="H96" s="50">
        <v>0</v>
      </c>
      <c r="I96" s="51" t="str">
        <f t="shared" ref="I96" si="132">IF(OR(F96=0,E96=0)," - ",NETWORKDAYS(E96,F96))</f>
        <v xml:space="preserve"> - </v>
      </c>
      <c r="J96" s="7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85"/>
      <c r="AO96" s="85"/>
      <c r="AP96" s="85"/>
      <c r="AQ96" s="85"/>
      <c r="AR96" s="85"/>
      <c r="AS96" s="85"/>
      <c r="AT96" s="85"/>
      <c r="AU96" s="85"/>
      <c r="AV96" s="85"/>
      <c r="AW96" s="85"/>
      <c r="AX96" s="85"/>
      <c r="AY96" s="85"/>
      <c r="AZ96" s="85"/>
      <c r="BA96" s="85"/>
      <c r="BB96" s="85"/>
      <c r="BC96" s="85"/>
      <c r="BD96" s="85"/>
      <c r="BE96" s="85"/>
      <c r="BF96" s="85"/>
      <c r="BG96" s="85"/>
      <c r="BH96" s="85"/>
      <c r="BI96" s="85"/>
      <c r="BJ96" s="85"/>
      <c r="BK96" s="85"/>
      <c r="BL96" s="85"/>
      <c r="BM96" s="85"/>
      <c r="BN96" s="85"/>
      <c r="BO96" s="85"/>
      <c r="BP96" s="85"/>
      <c r="BQ96" s="85"/>
      <c r="BR96" s="85"/>
      <c r="BS96" s="85"/>
      <c r="BT96" s="85"/>
      <c r="BU96" s="85"/>
      <c r="BV96" s="85"/>
      <c r="BW96" s="85"/>
      <c r="BX96" s="85"/>
      <c r="BY96" s="85"/>
      <c r="BZ96" s="85"/>
      <c r="CA96" s="85"/>
      <c r="CB96" s="85"/>
      <c r="CC96" s="85"/>
      <c r="CD96" s="85"/>
      <c r="CE96" s="85"/>
      <c r="CF96" s="85"/>
      <c r="CG96" s="85"/>
      <c r="CH96" s="85"/>
      <c r="CI96" s="85"/>
      <c r="CJ96" s="85"/>
      <c r="CK96" s="85"/>
      <c r="CL96" s="85"/>
      <c r="CM96" s="85"/>
      <c r="CN96" s="85"/>
      <c r="CO96" s="85"/>
      <c r="CP96" s="85"/>
      <c r="CQ96" s="85"/>
      <c r="CR96" s="85"/>
      <c r="CS96" s="85"/>
      <c r="CT96" s="85"/>
      <c r="CU96" s="85"/>
      <c r="CV96" s="85"/>
      <c r="CW96" s="85"/>
      <c r="CX96" s="85"/>
      <c r="CY96" s="85"/>
      <c r="CZ96" s="85"/>
      <c r="DA96" s="85"/>
      <c r="DB96" s="85"/>
      <c r="DC96" s="85"/>
      <c r="DD96" s="85"/>
      <c r="DE96" s="85"/>
      <c r="DF96" s="85"/>
      <c r="DG96" s="85"/>
      <c r="DH96" s="85"/>
      <c r="DI96" s="85"/>
      <c r="DJ96" s="85"/>
      <c r="DK96" s="85"/>
      <c r="DL96" s="85"/>
      <c r="DM96" s="85"/>
      <c r="DN96" s="85"/>
      <c r="DO96" s="85"/>
      <c r="DP96" s="85"/>
      <c r="DQ96" s="85"/>
      <c r="DR96" s="85"/>
      <c r="DS96" s="85"/>
      <c r="DT96" s="85"/>
      <c r="DU96" s="85"/>
      <c r="DV96" s="85"/>
      <c r="DW96" s="85"/>
      <c r="DX96" s="85"/>
      <c r="DY96" s="85"/>
      <c r="DZ96" s="85"/>
      <c r="EA96" s="85"/>
      <c r="EB96" s="85"/>
      <c r="EC96" s="85"/>
      <c r="ED96" s="85"/>
      <c r="EE96" s="85"/>
      <c r="EF96" s="85"/>
      <c r="EG96" s="85"/>
      <c r="EH96" s="85"/>
      <c r="EI96" s="85"/>
      <c r="EJ96" s="85"/>
      <c r="EK96" s="85"/>
      <c r="EL96" s="85"/>
      <c r="EM96" s="166"/>
    </row>
    <row r="97" spans="1:143" s="48" customFormat="1" ht="18">
      <c r="A97" s="165" t="str">
        <f t="shared" si="121"/>
        <v>10.8</v>
      </c>
      <c r="B97" s="98" t="s">
        <v>143</v>
      </c>
      <c r="D97" s="99"/>
      <c r="E97" s="133"/>
      <c r="F97" s="134" t="str">
        <f t="shared" si="129"/>
        <v xml:space="preserve"> - </v>
      </c>
      <c r="G97" s="49"/>
      <c r="H97" s="50">
        <v>0</v>
      </c>
      <c r="I97" s="51" t="str">
        <f t="shared" si="126"/>
        <v xml:space="preserve"> - </v>
      </c>
      <c r="J97" s="7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5"/>
      <c r="BB97" s="85"/>
      <c r="BC97" s="85"/>
      <c r="BD97" s="85"/>
      <c r="BE97" s="85"/>
      <c r="BF97" s="85"/>
      <c r="BG97" s="85"/>
      <c r="BH97" s="85"/>
      <c r="BI97" s="85"/>
      <c r="BJ97" s="85"/>
      <c r="BK97" s="85"/>
      <c r="BL97" s="85"/>
      <c r="BM97" s="85"/>
      <c r="BN97" s="85"/>
      <c r="BO97" s="85"/>
      <c r="BP97" s="85"/>
      <c r="BQ97" s="85"/>
      <c r="BR97" s="85"/>
      <c r="BS97" s="85"/>
      <c r="BT97" s="85"/>
      <c r="BU97" s="85"/>
      <c r="BV97" s="85"/>
      <c r="BW97" s="85"/>
      <c r="BX97" s="85"/>
      <c r="BY97" s="85"/>
      <c r="BZ97" s="85"/>
      <c r="CA97" s="85"/>
      <c r="CB97" s="85"/>
      <c r="CC97" s="85"/>
      <c r="CD97" s="85"/>
      <c r="CE97" s="85"/>
      <c r="CF97" s="85"/>
      <c r="CG97" s="85"/>
      <c r="CH97" s="85"/>
      <c r="CI97" s="85"/>
      <c r="CJ97" s="85"/>
      <c r="CK97" s="85"/>
      <c r="CL97" s="85"/>
      <c r="CM97" s="85"/>
      <c r="CN97" s="85"/>
      <c r="CO97" s="85"/>
      <c r="CP97" s="85"/>
      <c r="CQ97" s="85"/>
      <c r="CR97" s="85"/>
      <c r="CS97" s="85"/>
      <c r="CT97" s="85"/>
      <c r="CU97" s="85"/>
      <c r="CV97" s="85"/>
      <c r="CW97" s="85"/>
      <c r="CX97" s="85"/>
      <c r="CY97" s="85"/>
      <c r="CZ97" s="85"/>
      <c r="DA97" s="85"/>
      <c r="DB97" s="85"/>
      <c r="DC97" s="85"/>
      <c r="DD97" s="85"/>
      <c r="DE97" s="85"/>
      <c r="DF97" s="85"/>
      <c r="DG97" s="85"/>
      <c r="DH97" s="85"/>
      <c r="DI97" s="85"/>
      <c r="DJ97" s="85"/>
      <c r="DK97" s="85"/>
      <c r="DL97" s="85"/>
      <c r="DM97" s="85"/>
      <c r="DN97" s="85"/>
      <c r="DO97" s="85"/>
      <c r="DP97" s="85"/>
      <c r="DQ97" s="85"/>
      <c r="DR97" s="85"/>
      <c r="DS97" s="85"/>
      <c r="DT97" s="85"/>
      <c r="DU97" s="85"/>
      <c r="DV97" s="85"/>
      <c r="DW97" s="85"/>
      <c r="DX97" s="85"/>
      <c r="DY97" s="85"/>
      <c r="DZ97" s="85"/>
      <c r="EA97" s="85"/>
      <c r="EB97" s="85"/>
      <c r="EC97" s="85"/>
      <c r="ED97" s="85"/>
      <c r="EE97" s="85"/>
      <c r="EF97" s="85"/>
      <c r="EG97" s="85"/>
      <c r="EH97" s="85"/>
      <c r="EI97" s="85"/>
      <c r="EJ97" s="85"/>
      <c r="EK97" s="85"/>
      <c r="EL97" s="85"/>
      <c r="EM97" s="166"/>
    </row>
    <row r="98" spans="1:143" s="42" customFormat="1" ht="18">
      <c r="A98" s="167" t="str">
        <f>IF(ISERROR(VALUE(SUBSTITUTE(prevWBS,".",""))),"1",IF(ISERROR(FIND("`",SUBSTITUTE(prevWBS,".","`",1))),TEXT(VALUE(prevWBS)+1,"#"),TEXT(VALUE(LEFT(prevWBS,FIND("`",SUBSTITUTE(prevWBS,".","`",1))-1))+1,"#")))</f>
        <v>11</v>
      </c>
      <c r="B98" s="66" t="s">
        <v>147</v>
      </c>
      <c r="D98" s="43"/>
      <c r="E98" s="171"/>
      <c r="F98" s="171"/>
      <c r="G98" s="44"/>
      <c r="H98" s="45"/>
      <c r="I98" s="46"/>
      <c r="J98" s="76"/>
      <c r="K98" s="87"/>
      <c r="L98" s="87"/>
      <c r="M98" s="87"/>
      <c r="N98" s="87"/>
      <c r="O98" s="87"/>
      <c r="P98" s="87"/>
      <c r="Q98" s="87"/>
      <c r="R98" s="87"/>
      <c r="S98" s="87"/>
      <c r="T98" s="87"/>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c r="BJ98" s="87"/>
      <c r="BK98" s="87"/>
      <c r="BL98" s="87"/>
      <c r="BM98" s="87"/>
      <c r="BN98" s="87"/>
      <c r="EM98" s="164"/>
    </row>
    <row r="99" spans="1:143" s="48" customFormat="1" ht="18">
      <c r="A99" s="165" t="str">
        <f t="shared" si="121"/>
        <v>11.1</v>
      </c>
      <c r="B99" s="98" t="s">
        <v>142</v>
      </c>
      <c r="C99" s="48" t="s">
        <v>140</v>
      </c>
      <c r="D99" s="99"/>
      <c r="E99" s="133">
        <v>43956</v>
      </c>
      <c r="F99" s="134">
        <f t="shared" si="129"/>
        <v>43962</v>
      </c>
      <c r="G99" s="49">
        <v>7</v>
      </c>
      <c r="H99" s="50">
        <v>1</v>
      </c>
      <c r="I99" s="51">
        <f t="shared" si="126"/>
        <v>5</v>
      </c>
      <c r="J99" s="7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c r="BL99" s="85"/>
      <c r="BM99" s="85"/>
      <c r="BN99" s="85"/>
      <c r="BO99" s="85"/>
      <c r="BP99" s="85"/>
      <c r="BQ99" s="85"/>
      <c r="BR99" s="85"/>
      <c r="BS99" s="85"/>
      <c r="BT99" s="85"/>
      <c r="BU99" s="85"/>
      <c r="BV99" s="85"/>
      <c r="BW99" s="85"/>
      <c r="BX99" s="85"/>
      <c r="BY99" s="85"/>
      <c r="BZ99" s="85"/>
      <c r="CA99" s="85"/>
      <c r="CB99" s="85"/>
      <c r="CC99" s="85"/>
      <c r="CD99" s="85"/>
      <c r="CE99" s="85"/>
      <c r="CF99" s="85"/>
      <c r="CG99" s="85"/>
      <c r="CH99" s="85"/>
      <c r="CI99" s="85"/>
      <c r="CJ99" s="85"/>
      <c r="CK99" s="85"/>
      <c r="CL99" s="85"/>
      <c r="CM99" s="85"/>
      <c r="CN99" s="85"/>
      <c r="CO99" s="85"/>
      <c r="CP99" s="85"/>
      <c r="CQ99" s="85"/>
      <c r="CR99" s="85"/>
      <c r="CS99" s="85"/>
      <c r="CT99" s="85"/>
      <c r="CU99" s="85"/>
      <c r="CV99" s="85"/>
      <c r="CW99" s="85"/>
      <c r="CX99" s="85"/>
      <c r="CY99" s="85"/>
      <c r="CZ99" s="85"/>
      <c r="DA99" s="85"/>
      <c r="DB99" s="85"/>
      <c r="DC99" s="85"/>
      <c r="DD99" s="85"/>
      <c r="DE99" s="85"/>
      <c r="DF99" s="85"/>
      <c r="DG99" s="85"/>
      <c r="DH99" s="85"/>
      <c r="DI99" s="85"/>
      <c r="DJ99" s="85"/>
      <c r="DK99" s="85"/>
      <c r="DL99" s="85"/>
      <c r="DM99" s="85"/>
      <c r="DN99" s="85"/>
      <c r="DO99" s="85"/>
      <c r="DP99" s="85"/>
      <c r="DQ99" s="85"/>
      <c r="DR99" s="85"/>
      <c r="DS99" s="85"/>
      <c r="DT99" s="85"/>
      <c r="DU99" s="85"/>
      <c r="DV99" s="85"/>
      <c r="DW99" s="85"/>
      <c r="DX99" s="85"/>
      <c r="DY99" s="85"/>
      <c r="DZ99" s="85"/>
      <c r="EA99" s="85"/>
      <c r="EB99" s="85"/>
      <c r="EC99" s="85"/>
      <c r="ED99" s="85"/>
      <c r="EE99" s="85"/>
      <c r="EF99" s="85"/>
      <c r="EG99" s="85"/>
      <c r="EH99" s="85"/>
      <c r="EI99" s="85"/>
      <c r="EJ99" s="85"/>
      <c r="EK99" s="85"/>
      <c r="EL99" s="85"/>
      <c r="EM99" s="166"/>
    </row>
    <row r="100" spans="1:143" s="48" customFormat="1" ht="18">
      <c r="A100" s="165" t="str">
        <f t="shared" si="121"/>
        <v>11.2</v>
      </c>
      <c r="B100" s="98" t="s">
        <v>141</v>
      </c>
      <c r="D100" s="99"/>
      <c r="E100" s="133">
        <v>43962</v>
      </c>
      <c r="F100" s="134">
        <f>IF(ISBLANK(E100)," - ",IF(G100=0,E100,E100+G100-1))</f>
        <v>43976</v>
      </c>
      <c r="G100" s="49">
        <v>15</v>
      </c>
      <c r="H100" s="50">
        <v>1</v>
      </c>
      <c r="I100" s="51">
        <f t="shared" si="126"/>
        <v>11</v>
      </c>
      <c r="J100" s="7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85"/>
      <c r="BQ100" s="85"/>
      <c r="BR100" s="85"/>
      <c r="BS100" s="85"/>
      <c r="BT100" s="85"/>
      <c r="BU100" s="85"/>
      <c r="BV100" s="85"/>
      <c r="BW100" s="85"/>
      <c r="BX100" s="85"/>
      <c r="BY100" s="85"/>
      <c r="BZ100" s="85"/>
      <c r="CA100" s="85"/>
      <c r="CB100" s="85"/>
      <c r="CC100" s="85"/>
      <c r="CD100" s="85"/>
      <c r="CE100" s="85"/>
      <c r="CF100" s="85"/>
      <c r="CG100" s="85"/>
      <c r="CH100" s="85"/>
      <c r="CI100" s="85"/>
      <c r="CJ100" s="85"/>
      <c r="CK100" s="85"/>
      <c r="CL100" s="85"/>
      <c r="CM100" s="85"/>
      <c r="CN100" s="85"/>
      <c r="CO100" s="85"/>
      <c r="CP100" s="85"/>
      <c r="CQ100" s="85"/>
      <c r="CR100" s="85"/>
      <c r="CS100" s="85"/>
      <c r="CT100" s="85"/>
      <c r="CU100" s="85"/>
      <c r="CV100" s="85"/>
      <c r="CW100" s="85"/>
      <c r="CX100" s="85"/>
      <c r="CY100" s="85"/>
      <c r="CZ100" s="85"/>
      <c r="DA100" s="85"/>
      <c r="DB100" s="85"/>
      <c r="DC100" s="85"/>
      <c r="DD100" s="85"/>
      <c r="DE100" s="85"/>
      <c r="DF100" s="85"/>
      <c r="DG100" s="85"/>
      <c r="DH100" s="85"/>
      <c r="DI100" s="85"/>
      <c r="DJ100" s="85"/>
      <c r="DK100" s="85"/>
      <c r="DL100" s="85"/>
      <c r="DM100" s="85"/>
      <c r="DN100" s="85"/>
      <c r="DO100" s="85"/>
      <c r="DP100" s="85"/>
      <c r="DQ100" s="85"/>
      <c r="DR100" s="85"/>
      <c r="DS100" s="85"/>
      <c r="DT100" s="85"/>
      <c r="DU100" s="85"/>
      <c r="DV100" s="85"/>
      <c r="DW100" s="85"/>
      <c r="DX100" s="85"/>
      <c r="DY100" s="85"/>
      <c r="DZ100" s="85"/>
      <c r="EA100" s="85"/>
      <c r="EB100" s="85"/>
      <c r="EC100" s="85"/>
      <c r="ED100" s="85"/>
      <c r="EE100" s="85"/>
      <c r="EF100" s="85"/>
      <c r="EG100" s="85"/>
      <c r="EH100" s="85"/>
      <c r="EI100" s="85"/>
      <c r="EJ100" s="85"/>
      <c r="EK100" s="85"/>
      <c r="EL100" s="85"/>
      <c r="EM100" s="166"/>
    </row>
    <row r="101" spans="1:143" s="48" customFormat="1" ht="18">
      <c r="A101" s="165" t="str">
        <f t="shared" si="121"/>
        <v>11.3</v>
      </c>
      <c r="B101" s="98" t="s">
        <v>126</v>
      </c>
      <c r="D101" s="99"/>
      <c r="E101" s="133">
        <v>43957</v>
      </c>
      <c r="F101" s="134">
        <f t="shared" si="129"/>
        <v>43963</v>
      </c>
      <c r="G101" s="49">
        <v>7</v>
      </c>
      <c r="H101" s="50">
        <v>1</v>
      </c>
      <c r="I101" s="51">
        <f t="shared" si="126"/>
        <v>5</v>
      </c>
      <c r="J101" s="7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85"/>
      <c r="CH101" s="85"/>
      <c r="CI101" s="85"/>
      <c r="CJ101" s="85"/>
      <c r="CK101" s="85"/>
      <c r="CL101" s="85"/>
      <c r="CM101" s="85"/>
      <c r="CN101" s="85"/>
      <c r="CO101" s="85"/>
      <c r="CP101" s="85"/>
      <c r="CQ101" s="85"/>
      <c r="CR101" s="85"/>
      <c r="CS101" s="85"/>
      <c r="CT101" s="85"/>
      <c r="CU101" s="85"/>
      <c r="CV101" s="85"/>
      <c r="CW101" s="85"/>
      <c r="CX101" s="85"/>
      <c r="CY101" s="85"/>
      <c r="CZ101" s="85"/>
      <c r="DA101" s="85"/>
      <c r="DB101" s="85"/>
      <c r="DC101" s="85"/>
      <c r="DD101" s="85"/>
      <c r="DE101" s="85"/>
      <c r="DF101" s="85"/>
      <c r="DG101" s="85"/>
      <c r="DH101" s="85"/>
      <c r="DI101" s="85"/>
      <c r="DJ101" s="85"/>
      <c r="DK101" s="85"/>
      <c r="DL101" s="85"/>
      <c r="DM101" s="85"/>
      <c r="DN101" s="85"/>
      <c r="DO101" s="85"/>
      <c r="DP101" s="85"/>
      <c r="DQ101" s="85"/>
      <c r="DR101" s="85"/>
      <c r="DS101" s="85"/>
      <c r="DT101" s="85"/>
      <c r="DU101" s="85"/>
      <c r="DV101" s="85"/>
      <c r="DW101" s="85"/>
      <c r="DX101" s="85"/>
      <c r="DY101" s="85"/>
      <c r="DZ101" s="85"/>
      <c r="EA101" s="85"/>
      <c r="EB101" s="85"/>
      <c r="EC101" s="85"/>
      <c r="ED101" s="85"/>
      <c r="EE101" s="85"/>
      <c r="EF101" s="85"/>
      <c r="EG101" s="85"/>
      <c r="EH101" s="85"/>
      <c r="EI101" s="85"/>
      <c r="EJ101" s="85"/>
      <c r="EK101" s="85"/>
      <c r="EL101" s="85"/>
      <c r="EM101" s="166"/>
    </row>
    <row r="102" spans="1:143" s="48" customFormat="1" ht="18.75" customHeight="1">
      <c r="A102" s="165" t="str">
        <f t="shared" si="121"/>
        <v>11.4</v>
      </c>
      <c r="B102" s="135" t="s">
        <v>130</v>
      </c>
      <c r="D102" s="99"/>
      <c r="E102" s="133">
        <v>43963</v>
      </c>
      <c r="F102" s="134">
        <f t="shared" si="129"/>
        <v>43977</v>
      </c>
      <c r="G102" s="49">
        <v>15</v>
      </c>
      <c r="H102" s="50">
        <v>1</v>
      </c>
      <c r="I102" s="51">
        <f t="shared" si="126"/>
        <v>11</v>
      </c>
      <c r="J102" s="75"/>
      <c r="K102" s="85"/>
      <c r="L102" s="85"/>
      <c r="M102" s="86"/>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c r="AO102" s="85"/>
      <c r="AP102" s="85"/>
      <c r="AQ102" s="85"/>
      <c r="AR102" s="85"/>
      <c r="AS102" s="85"/>
      <c r="AT102" s="85"/>
      <c r="AU102" s="85"/>
      <c r="AV102" s="85"/>
      <c r="AW102" s="85"/>
      <c r="AX102" s="85"/>
      <c r="AY102" s="85"/>
      <c r="AZ102" s="85"/>
      <c r="BA102" s="85"/>
      <c r="BB102" s="85"/>
      <c r="BC102" s="85"/>
      <c r="BD102" s="85"/>
      <c r="BE102" s="85"/>
      <c r="BF102" s="85"/>
      <c r="BG102" s="85"/>
      <c r="BH102" s="85"/>
      <c r="BI102" s="85"/>
      <c r="BJ102" s="85"/>
      <c r="BK102" s="85"/>
      <c r="BL102" s="85"/>
      <c r="BM102" s="85"/>
      <c r="BN102" s="85"/>
      <c r="BO102" s="85"/>
      <c r="BP102" s="85"/>
      <c r="BQ102" s="86"/>
      <c r="BR102" s="85"/>
      <c r="BS102" s="85"/>
      <c r="BT102" s="85"/>
      <c r="BU102" s="85"/>
      <c r="BV102" s="85"/>
      <c r="BW102" s="85"/>
      <c r="BX102" s="85"/>
      <c r="BY102" s="85"/>
      <c r="BZ102" s="85"/>
      <c r="CA102" s="85"/>
      <c r="CB102" s="85"/>
      <c r="CC102" s="85"/>
      <c r="CD102" s="85"/>
      <c r="CE102" s="85"/>
      <c r="CF102" s="85"/>
      <c r="CG102" s="85"/>
      <c r="CH102" s="85"/>
      <c r="CI102" s="85"/>
      <c r="CJ102" s="85"/>
      <c r="CK102" s="85"/>
      <c r="CL102" s="85"/>
      <c r="CM102" s="85"/>
      <c r="CN102" s="85"/>
      <c r="CO102" s="85"/>
      <c r="CP102" s="85"/>
      <c r="CQ102" s="85"/>
      <c r="CR102" s="85"/>
      <c r="CS102" s="85"/>
      <c r="CT102" s="85"/>
      <c r="CU102" s="85"/>
      <c r="CV102" s="85"/>
      <c r="CW102" s="85"/>
      <c r="CX102" s="85"/>
      <c r="CY102" s="85"/>
      <c r="CZ102" s="85"/>
      <c r="DA102" s="85"/>
      <c r="DB102" s="85"/>
      <c r="DC102" s="85"/>
      <c r="DD102" s="85"/>
      <c r="DE102" s="85"/>
      <c r="DF102" s="85"/>
      <c r="DG102" s="85"/>
      <c r="DH102" s="85"/>
      <c r="DI102" s="85"/>
      <c r="DJ102" s="85"/>
      <c r="DK102" s="85"/>
      <c r="DL102" s="85"/>
      <c r="DM102" s="85"/>
      <c r="DN102" s="85"/>
      <c r="DO102" s="85"/>
      <c r="DP102" s="85"/>
      <c r="DQ102" s="85"/>
      <c r="DR102" s="85"/>
      <c r="DS102" s="85"/>
      <c r="DT102" s="85"/>
      <c r="DU102" s="85"/>
      <c r="DV102" s="85"/>
      <c r="DW102" s="85"/>
      <c r="DX102" s="85"/>
      <c r="DY102" s="85"/>
      <c r="DZ102" s="85"/>
      <c r="EA102" s="85"/>
      <c r="EB102" s="85"/>
      <c r="EC102" s="85"/>
      <c r="ED102" s="85"/>
      <c r="EE102" s="85"/>
      <c r="EF102" s="85"/>
      <c r="EG102" s="85"/>
      <c r="EH102" s="85"/>
      <c r="EI102" s="85"/>
      <c r="EJ102" s="85"/>
      <c r="EK102" s="85"/>
      <c r="EL102" s="85"/>
      <c r="EM102" s="166"/>
    </row>
    <row r="103" spans="1:143" s="48" customFormat="1" ht="18">
      <c r="A103" s="165" t="str">
        <f t="shared" si="121"/>
        <v>11.5</v>
      </c>
      <c r="B103" s="135" t="s">
        <v>128</v>
      </c>
      <c r="D103" s="99"/>
      <c r="E103" s="133"/>
      <c r="F103" s="134" t="str">
        <f t="shared" si="129"/>
        <v xml:space="preserve"> - </v>
      </c>
      <c r="G103" s="49"/>
      <c r="H103" s="50">
        <v>0</v>
      </c>
      <c r="I103" s="51" t="str">
        <f t="shared" si="126"/>
        <v xml:space="preserve"> - </v>
      </c>
      <c r="J103" s="75"/>
      <c r="K103" s="85"/>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5"/>
      <c r="AJ103" s="85"/>
      <c r="AK103" s="85"/>
      <c r="AL103" s="85"/>
      <c r="AM103" s="85"/>
      <c r="AN103" s="85"/>
      <c r="AO103" s="85"/>
      <c r="AP103" s="85"/>
      <c r="AQ103" s="85"/>
      <c r="AR103" s="85"/>
      <c r="AS103" s="85"/>
      <c r="AT103" s="85"/>
      <c r="AU103" s="85"/>
      <c r="AV103" s="85"/>
      <c r="AW103" s="85"/>
      <c r="AX103" s="85"/>
      <c r="AY103" s="85"/>
      <c r="AZ103" s="85"/>
      <c r="BA103" s="85"/>
      <c r="BB103" s="85"/>
      <c r="BC103" s="85"/>
      <c r="BD103" s="85"/>
      <c r="BE103" s="85"/>
      <c r="BF103" s="85"/>
      <c r="BG103" s="85"/>
      <c r="BH103" s="85"/>
      <c r="BI103" s="85"/>
      <c r="BJ103" s="85"/>
      <c r="BK103" s="85"/>
      <c r="BL103" s="85"/>
      <c r="BM103" s="85"/>
      <c r="BN103" s="85"/>
      <c r="BO103" s="85"/>
      <c r="BP103" s="85"/>
      <c r="BQ103" s="85"/>
      <c r="BR103" s="85"/>
      <c r="BS103" s="85"/>
      <c r="BT103" s="85"/>
      <c r="BU103" s="85"/>
      <c r="BV103" s="85"/>
      <c r="BW103" s="85"/>
      <c r="BX103" s="85"/>
      <c r="BY103" s="85"/>
      <c r="BZ103" s="85"/>
      <c r="CA103" s="85"/>
      <c r="CB103" s="85"/>
      <c r="CC103" s="85"/>
      <c r="CD103" s="85"/>
      <c r="CE103" s="85"/>
      <c r="CF103" s="85"/>
      <c r="CG103" s="85"/>
      <c r="CH103" s="85"/>
      <c r="CI103" s="85"/>
      <c r="CJ103" s="85"/>
      <c r="CK103" s="85"/>
      <c r="CL103" s="85"/>
      <c r="CM103" s="85"/>
      <c r="CN103" s="85"/>
      <c r="CO103" s="85"/>
      <c r="CP103" s="85"/>
      <c r="CQ103" s="85"/>
      <c r="CR103" s="85"/>
      <c r="CS103" s="85"/>
      <c r="CT103" s="85"/>
      <c r="CU103" s="85"/>
      <c r="CV103" s="85"/>
      <c r="CW103" s="85"/>
      <c r="CX103" s="85"/>
      <c r="CY103" s="85"/>
      <c r="CZ103" s="85"/>
      <c r="DA103" s="85"/>
      <c r="DB103" s="85"/>
      <c r="DC103" s="85"/>
      <c r="DD103" s="85"/>
      <c r="DE103" s="85"/>
      <c r="DF103" s="85"/>
      <c r="DG103" s="85"/>
      <c r="DH103" s="85"/>
      <c r="DI103" s="85"/>
      <c r="DJ103" s="85"/>
      <c r="DK103" s="85"/>
      <c r="DL103" s="85"/>
      <c r="DM103" s="85"/>
      <c r="DN103" s="85"/>
      <c r="DO103" s="85"/>
      <c r="DP103" s="85"/>
      <c r="DQ103" s="85"/>
      <c r="DR103" s="85"/>
      <c r="DS103" s="85"/>
      <c r="DT103" s="85"/>
      <c r="DU103" s="85"/>
      <c r="DV103" s="85"/>
      <c r="DW103" s="85"/>
      <c r="DX103" s="85"/>
      <c r="DY103" s="85"/>
      <c r="DZ103" s="85"/>
      <c r="EA103" s="85"/>
      <c r="EB103" s="85"/>
      <c r="EC103" s="85"/>
      <c r="ED103" s="85"/>
      <c r="EE103" s="85"/>
      <c r="EF103" s="85"/>
      <c r="EG103" s="85"/>
      <c r="EH103" s="85"/>
      <c r="EI103" s="85"/>
      <c r="EJ103" s="85"/>
      <c r="EK103" s="85"/>
      <c r="EL103" s="85"/>
      <c r="EM103" s="166"/>
    </row>
    <row r="104" spans="1:143" s="48" customFormat="1" ht="18">
      <c r="A104" s="165" t="str">
        <f t="shared" si="121"/>
        <v>11.6</v>
      </c>
      <c r="B104" s="135" t="s">
        <v>129</v>
      </c>
      <c r="D104" s="99"/>
      <c r="E104" s="133"/>
      <c r="F104" s="134" t="str">
        <f t="shared" si="129"/>
        <v xml:space="preserve"> - </v>
      </c>
      <c r="G104" s="49"/>
      <c r="H104" s="50">
        <v>0</v>
      </c>
      <c r="I104" s="51" t="str">
        <f t="shared" si="126"/>
        <v xml:space="preserve"> - </v>
      </c>
      <c r="J104" s="7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5"/>
      <c r="BB104" s="85"/>
      <c r="BC104" s="85"/>
      <c r="BD104" s="85"/>
      <c r="BE104" s="85"/>
      <c r="BF104" s="85"/>
      <c r="BG104" s="85"/>
      <c r="BH104" s="85"/>
      <c r="BI104" s="85"/>
      <c r="BJ104" s="85"/>
      <c r="BK104" s="85"/>
      <c r="BL104" s="85"/>
      <c r="BM104" s="85"/>
      <c r="BN104" s="85"/>
      <c r="BO104" s="85"/>
      <c r="BP104" s="85"/>
      <c r="BQ104" s="85"/>
      <c r="BR104" s="85"/>
      <c r="BS104" s="85"/>
      <c r="BT104" s="85"/>
      <c r="BU104" s="85"/>
      <c r="BV104" s="85"/>
      <c r="BW104" s="85"/>
      <c r="BX104" s="85"/>
      <c r="BY104" s="85"/>
      <c r="BZ104" s="85"/>
      <c r="CA104" s="85"/>
      <c r="CB104" s="85"/>
      <c r="CC104" s="85"/>
      <c r="CD104" s="85"/>
      <c r="CE104" s="85"/>
      <c r="CF104" s="85"/>
      <c r="CG104" s="85"/>
      <c r="CH104" s="85"/>
      <c r="CI104" s="85"/>
      <c r="CJ104" s="85"/>
      <c r="CK104" s="85"/>
      <c r="CL104" s="85"/>
      <c r="CM104" s="85"/>
      <c r="CN104" s="85"/>
      <c r="CO104" s="85"/>
      <c r="CP104" s="85"/>
      <c r="CQ104" s="85"/>
      <c r="CR104" s="85"/>
      <c r="CS104" s="85"/>
      <c r="CT104" s="85"/>
      <c r="CU104" s="85"/>
      <c r="CV104" s="85"/>
      <c r="CW104" s="85"/>
      <c r="CX104" s="85"/>
      <c r="CY104" s="85"/>
      <c r="CZ104" s="85"/>
      <c r="DA104" s="85"/>
      <c r="DB104" s="85"/>
      <c r="DC104" s="85"/>
      <c r="DD104" s="85"/>
      <c r="DE104" s="85"/>
      <c r="DF104" s="85"/>
      <c r="DG104" s="85"/>
      <c r="DH104" s="85"/>
      <c r="DI104" s="85"/>
      <c r="DJ104" s="85"/>
      <c r="DK104" s="85"/>
      <c r="DL104" s="85"/>
      <c r="DM104" s="85"/>
      <c r="DN104" s="85"/>
      <c r="DO104" s="85"/>
      <c r="DP104" s="85"/>
      <c r="DQ104" s="85"/>
      <c r="DR104" s="85"/>
      <c r="DS104" s="85"/>
      <c r="DT104" s="85"/>
      <c r="DU104" s="85"/>
      <c r="DV104" s="85"/>
      <c r="DW104" s="85"/>
      <c r="DX104" s="85"/>
      <c r="DY104" s="85"/>
      <c r="DZ104" s="85"/>
      <c r="EA104" s="85"/>
      <c r="EB104" s="85"/>
      <c r="EC104" s="85"/>
      <c r="ED104" s="85"/>
      <c r="EE104" s="85"/>
      <c r="EF104" s="85"/>
      <c r="EG104" s="85"/>
      <c r="EH104" s="85"/>
      <c r="EI104" s="85"/>
      <c r="EJ104" s="85"/>
      <c r="EK104" s="85"/>
      <c r="EL104" s="85"/>
      <c r="EM104" s="166"/>
    </row>
    <row r="105" spans="1:143" s="48" customFormat="1" ht="18">
      <c r="A105" s="165" t="str">
        <f t="shared" si="121"/>
        <v>11.7</v>
      </c>
      <c r="B105" s="135" t="s">
        <v>144</v>
      </c>
      <c r="D105" s="99"/>
      <c r="E105" s="133"/>
      <c r="F105" s="134" t="str">
        <f t="shared" si="129"/>
        <v xml:space="preserve"> - </v>
      </c>
      <c r="G105" s="49"/>
      <c r="H105" s="50">
        <v>0</v>
      </c>
      <c r="I105" s="51" t="str">
        <f t="shared" si="126"/>
        <v xml:space="preserve"> - </v>
      </c>
      <c r="J105" s="7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5"/>
      <c r="BB105" s="85"/>
      <c r="BC105" s="85"/>
      <c r="BD105" s="85"/>
      <c r="BE105" s="85"/>
      <c r="BF105" s="85"/>
      <c r="BG105" s="85"/>
      <c r="BH105" s="85"/>
      <c r="BI105" s="85"/>
      <c r="BJ105" s="85"/>
      <c r="BK105" s="85"/>
      <c r="BL105" s="85"/>
      <c r="BM105" s="85"/>
      <c r="BN105" s="85"/>
      <c r="BO105" s="85"/>
      <c r="BP105" s="85"/>
      <c r="BQ105" s="85"/>
      <c r="BR105" s="85"/>
      <c r="BS105" s="85"/>
      <c r="BT105" s="85"/>
      <c r="BU105" s="85"/>
      <c r="BV105" s="85"/>
      <c r="BW105" s="85"/>
      <c r="BX105" s="85"/>
      <c r="BY105" s="85"/>
      <c r="BZ105" s="85"/>
      <c r="CA105" s="85"/>
      <c r="CB105" s="85"/>
      <c r="CC105" s="85"/>
      <c r="CD105" s="85"/>
      <c r="CE105" s="85"/>
      <c r="CF105" s="85"/>
      <c r="CG105" s="85"/>
      <c r="CH105" s="85"/>
      <c r="CI105" s="85"/>
      <c r="CJ105" s="85"/>
      <c r="CK105" s="85"/>
      <c r="CL105" s="85"/>
      <c r="CM105" s="85"/>
      <c r="CN105" s="85"/>
      <c r="CO105" s="85"/>
      <c r="CP105" s="85"/>
      <c r="CQ105" s="85"/>
      <c r="CR105" s="85"/>
      <c r="CS105" s="85"/>
      <c r="CT105" s="85"/>
      <c r="CU105" s="85"/>
      <c r="CV105" s="85"/>
      <c r="CW105" s="85"/>
      <c r="CX105" s="85"/>
      <c r="CY105" s="85"/>
      <c r="CZ105" s="85"/>
      <c r="DA105" s="85"/>
      <c r="DB105" s="85"/>
      <c r="DC105" s="85"/>
      <c r="DD105" s="85"/>
      <c r="DE105" s="85"/>
      <c r="DF105" s="85"/>
      <c r="DG105" s="85"/>
      <c r="DH105" s="85"/>
      <c r="DI105" s="85"/>
      <c r="DJ105" s="85"/>
      <c r="DK105" s="85"/>
      <c r="DL105" s="85"/>
      <c r="DM105" s="85"/>
      <c r="DN105" s="85"/>
      <c r="DO105" s="85"/>
      <c r="DP105" s="85"/>
      <c r="DQ105" s="85"/>
      <c r="DR105" s="85"/>
      <c r="DS105" s="85"/>
      <c r="DT105" s="85"/>
      <c r="DU105" s="85"/>
      <c r="DV105" s="85"/>
      <c r="DW105" s="85"/>
      <c r="DX105" s="85"/>
      <c r="DY105" s="85"/>
      <c r="DZ105" s="85"/>
      <c r="EA105" s="85"/>
      <c r="EB105" s="85"/>
      <c r="EC105" s="85"/>
      <c r="ED105" s="85"/>
      <c r="EE105" s="85"/>
      <c r="EF105" s="85"/>
      <c r="EG105" s="85"/>
      <c r="EH105" s="85"/>
      <c r="EI105" s="85"/>
      <c r="EJ105" s="85"/>
      <c r="EK105" s="85"/>
      <c r="EL105" s="85"/>
      <c r="EM105" s="166"/>
    </row>
    <row r="106" spans="1:143" s="48" customFormat="1" ht="18">
      <c r="A106" s="165" t="str">
        <f t="shared" si="121"/>
        <v>11.8</v>
      </c>
      <c r="B106" s="98" t="s">
        <v>143</v>
      </c>
      <c r="D106" s="99"/>
      <c r="E106" s="133"/>
      <c r="F106" s="134" t="str">
        <f t="shared" si="129"/>
        <v xml:space="preserve"> - </v>
      </c>
      <c r="G106" s="49"/>
      <c r="H106" s="50">
        <v>0</v>
      </c>
      <c r="I106" s="51" t="str">
        <f t="shared" si="126"/>
        <v xml:space="preserve"> - </v>
      </c>
      <c r="J106" s="7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5"/>
      <c r="AT106" s="85"/>
      <c r="AU106" s="85"/>
      <c r="AV106" s="85"/>
      <c r="AW106" s="85"/>
      <c r="AX106" s="85"/>
      <c r="AY106" s="85"/>
      <c r="AZ106" s="85"/>
      <c r="BA106" s="85"/>
      <c r="BB106" s="85"/>
      <c r="BC106" s="85"/>
      <c r="BD106" s="85"/>
      <c r="BE106" s="85"/>
      <c r="BF106" s="85"/>
      <c r="BG106" s="85"/>
      <c r="BH106" s="85"/>
      <c r="BI106" s="85"/>
      <c r="BJ106" s="85"/>
      <c r="BK106" s="85"/>
      <c r="BL106" s="85"/>
      <c r="BM106" s="85"/>
      <c r="BN106" s="85"/>
      <c r="BO106" s="85"/>
      <c r="BP106" s="85"/>
      <c r="BQ106" s="85"/>
      <c r="BR106" s="85"/>
      <c r="BS106" s="85"/>
      <c r="BT106" s="85"/>
      <c r="BU106" s="85"/>
      <c r="BV106" s="85"/>
      <c r="BW106" s="85"/>
      <c r="BX106" s="85"/>
      <c r="BY106" s="85"/>
      <c r="BZ106" s="85"/>
      <c r="CA106" s="85"/>
      <c r="CB106" s="85"/>
      <c r="CC106" s="85"/>
      <c r="CD106" s="85"/>
      <c r="CE106" s="85"/>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c r="DG106" s="85"/>
      <c r="DH106" s="85"/>
      <c r="DI106" s="85"/>
      <c r="DJ106" s="85"/>
      <c r="DK106" s="85"/>
      <c r="DL106" s="85"/>
      <c r="DM106" s="85"/>
      <c r="DN106" s="85"/>
      <c r="DO106" s="85"/>
      <c r="DP106" s="85"/>
      <c r="DQ106" s="85"/>
      <c r="DR106" s="85"/>
      <c r="DS106" s="85"/>
      <c r="DT106" s="85"/>
      <c r="DU106" s="85"/>
      <c r="DV106" s="85"/>
      <c r="DW106" s="85"/>
      <c r="DX106" s="85"/>
      <c r="DY106" s="85"/>
      <c r="DZ106" s="85"/>
      <c r="EA106" s="85"/>
      <c r="EB106" s="85"/>
      <c r="EC106" s="85"/>
      <c r="ED106" s="85"/>
      <c r="EE106" s="85"/>
      <c r="EF106" s="85"/>
      <c r="EG106" s="85"/>
      <c r="EH106" s="85"/>
      <c r="EI106" s="85"/>
      <c r="EJ106" s="85"/>
      <c r="EK106" s="85"/>
      <c r="EL106" s="85"/>
      <c r="EM106" s="166"/>
    </row>
    <row r="107" spans="1:143" s="42" customFormat="1" ht="18">
      <c r="A107" s="167" t="str">
        <f>IF(ISERROR(VALUE(SUBSTITUTE(prevWBS,".",""))),"1",IF(ISERROR(FIND("`",SUBSTITUTE(prevWBS,".","`",1))),TEXT(VALUE(prevWBS)+1,"#"),TEXT(VALUE(LEFT(prevWBS,FIND("`",SUBSTITUTE(prevWBS,".","`",1))-1))+1,"#")))</f>
        <v>12</v>
      </c>
      <c r="B107" s="41" t="s">
        <v>136</v>
      </c>
      <c r="D107" s="43"/>
      <c r="E107" s="171"/>
      <c r="F107" s="171"/>
      <c r="G107" s="44"/>
      <c r="H107" s="45"/>
      <c r="I107" s="46"/>
      <c r="J107" s="76"/>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87"/>
      <c r="BJ107" s="87"/>
      <c r="BK107" s="87"/>
      <c r="BL107" s="87"/>
      <c r="BM107" s="87"/>
      <c r="BN107" s="87"/>
      <c r="EM107" s="164"/>
    </row>
    <row r="108" spans="1:143" s="48" customFormat="1" ht="18">
      <c r="A108" s="165" t="str">
        <f t="shared" si="121"/>
        <v>12.1</v>
      </c>
      <c r="B108" s="98" t="s">
        <v>142</v>
      </c>
      <c r="D108" s="99"/>
      <c r="E108" s="133">
        <v>43859</v>
      </c>
      <c r="F108" s="134">
        <f t="shared" si="129"/>
        <v>43859</v>
      </c>
      <c r="G108" s="49">
        <v>1</v>
      </c>
      <c r="H108" s="50">
        <v>0</v>
      </c>
      <c r="I108" s="51">
        <f t="shared" si="126"/>
        <v>1</v>
      </c>
      <c r="J108" s="7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5"/>
      <c r="BN108" s="85"/>
      <c r="BO108" s="85"/>
      <c r="BP108" s="85"/>
      <c r="BQ108" s="85"/>
      <c r="BR108" s="85"/>
      <c r="BS108" s="85"/>
      <c r="BT108" s="85"/>
      <c r="BU108" s="85"/>
      <c r="BV108" s="85"/>
      <c r="BW108" s="85"/>
      <c r="BX108" s="85"/>
      <c r="BY108" s="85"/>
      <c r="BZ108" s="85"/>
      <c r="CA108" s="85"/>
      <c r="CB108" s="85"/>
      <c r="CC108" s="85"/>
      <c r="CD108" s="85"/>
      <c r="CE108" s="85"/>
      <c r="CF108" s="85"/>
      <c r="CG108" s="85"/>
      <c r="CH108" s="85"/>
      <c r="CI108" s="85"/>
      <c r="CJ108" s="85"/>
      <c r="CK108" s="85"/>
      <c r="CL108" s="85"/>
      <c r="CM108" s="85"/>
      <c r="CN108" s="85"/>
      <c r="CO108" s="85"/>
      <c r="CP108" s="85"/>
      <c r="CQ108" s="85"/>
      <c r="CR108" s="85"/>
      <c r="CS108" s="85"/>
      <c r="CT108" s="85"/>
      <c r="CU108" s="85"/>
      <c r="CV108" s="85"/>
      <c r="CW108" s="85"/>
      <c r="CX108" s="85"/>
      <c r="CY108" s="85"/>
      <c r="CZ108" s="85"/>
      <c r="DA108" s="85"/>
      <c r="DB108" s="85"/>
      <c r="DC108" s="85"/>
      <c r="DD108" s="85"/>
      <c r="DE108" s="85"/>
      <c r="DF108" s="85"/>
      <c r="DG108" s="85"/>
      <c r="DH108" s="85"/>
      <c r="DI108" s="85"/>
      <c r="DJ108" s="85"/>
      <c r="DK108" s="85"/>
      <c r="DL108" s="85"/>
      <c r="DM108" s="85"/>
      <c r="DN108" s="85"/>
      <c r="DO108" s="85"/>
      <c r="DP108" s="85"/>
      <c r="DQ108" s="85"/>
      <c r="DR108" s="85"/>
      <c r="DS108" s="85"/>
      <c r="DT108" s="85"/>
      <c r="DU108" s="85"/>
      <c r="DV108" s="85"/>
      <c r="DW108" s="85"/>
      <c r="DX108" s="85"/>
      <c r="DY108" s="85"/>
      <c r="DZ108" s="85"/>
      <c r="EA108" s="85"/>
      <c r="EB108" s="85"/>
      <c r="EC108" s="85"/>
      <c r="ED108" s="85"/>
      <c r="EE108" s="85"/>
      <c r="EF108" s="85"/>
      <c r="EG108" s="85"/>
      <c r="EH108" s="85"/>
      <c r="EI108" s="85"/>
      <c r="EJ108" s="85"/>
      <c r="EK108" s="85"/>
      <c r="EL108" s="85"/>
      <c r="EM108" s="166"/>
    </row>
    <row r="109" spans="1:143" s="48" customFormat="1" ht="18">
      <c r="A109" s="165" t="str">
        <f t="shared" si="121"/>
        <v>12.2</v>
      </c>
      <c r="B109" s="98" t="s">
        <v>141</v>
      </c>
      <c r="D109" s="99"/>
      <c r="E109" s="133">
        <v>43564</v>
      </c>
      <c r="F109" s="134">
        <f>IF(ISBLANK(E109)," - ",IF(G109=0,E109,E109+G109-1))</f>
        <v>43564</v>
      </c>
      <c r="G109" s="49">
        <v>1</v>
      </c>
      <c r="H109" s="50">
        <v>0</v>
      </c>
      <c r="I109" s="51">
        <f t="shared" ref="I109" si="133">IF(OR(F109=0,E109=0)," - ",NETWORKDAYS(E109,F109))</f>
        <v>1</v>
      </c>
      <c r="J109" s="75"/>
      <c r="K109" s="85"/>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c r="AO109" s="85"/>
      <c r="AP109" s="85"/>
      <c r="AQ109" s="85"/>
      <c r="AR109" s="85"/>
      <c r="AS109" s="85"/>
      <c r="AT109" s="85"/>
      <c r="AU109" s="85"/>
      <c r="AV109" s="85"/>
      <c r="AW109" s="85"/>
      <c r="AX109" s="85"/>
      <c r="AY109" s="85"/>
      <c r="AZ109" s="85"/>
      <c r="BA109" s="85"/>
      <c r="BB109" s="85"/>
      <c r="BC109" s="85"/>
      <c r="BD109" s="85"/>
      <c r="BE109" s="85"/>
      <c r="BF109" s="85"/>
      <c r="BG109" s="85"/>
      <c r="BH109" s="85"/>
      <c r="BI109" s="85"/>
      <c r="BJ109" s="85"/>
      <c r="BK109" s="85"/>
      <c r="BL109" s="85"/>
      <c r="BM109" s="85"/>
      <c r="BN109" s="85"/>
      <c r="BO109" s="85"/>
      <c r="BP109" s="85"/>
      <c r="BQ109" s="85"/>
      <c r="BR109" s="85"/>
      <c r="BS109" s="85"/>
      <c r="BT109" s="85"/>
      <c r="BU109" s="85"/>
      <c r="BV109" s="85"/>
      <c r="BW109" s="85"/>
      <c r="BX109" s="85"/>
      <c r="BY109" s="85"/>
      <c r="BZ109" s="85"/>
      <c r="CA109" s="85"/>
      <c r="CB109" s="85"/>
      <c r="CC109" s="85"/>
      <c r="CD109" s="85"/>
      <c r="CE109" s="85"/>
      <c r="CF109" s="85"/>
      <c r="CG109" s="85"/>
      <c r="CH109" s="85"/>
      <c r="CI109" s="85"/>
      <c r="CJ109" s="85"/>
      <c r="CK109" s="85"/>
      <c r="CL109" s="85"/>
      <c r="CM109" s="85"/>
      <c r="CN109" s="85"/>
      <c r="CO109" s="85"/>
      <c r="CP109" s="85"/>
      <c r="CQ109" s="85"/>
      <c r="CR109" s="85"/>
      <c r="CS109" s="85"/>
      <c r="CT109" s="85"/>
      <c r="CU109" s="85"/>
      <c r="CV109" s="85"/>
      <c r="CW109" s="85"/>
      <c r="CX109" s="85"/>
      <c r="CY109" s="85"/>
      <c r="CZ109" s="85"/>
      <c r="DA109" s="85"/>
      <c r="DB109" s="85"/>
      <c r="DC109" s="85"/>
      <c r="DD109" s="85"/>
      <c r="DE109" s="85"/>
      <c r="DF109" s="85"/>
      <c r="DG109" s="85"/>
      <c r="DH109" s="85"/>
      <c r="DI109" s="85"/>
      <c r="DJ109" s="85"/>
      <c r="DK109" s="85"/>
      <c r="DL109" s="85"/>
      <c r="DM109" s="85"/>
      <c r="DN109" s="85"/>
      <c r="DO109" s="85"/>
      <c r="DP109" s="85"/>
      <c r="DQ109" s="85"/>
      <c r="DR109" s="85"/>
      <c r="DS109" s="85"/>
      <c r="DT109" s="85"/>
      <c r="DU109" s="85"/>
      <c r="DV109" s="85"/>
      <c r="DW109" s="85"/>
      <c r="DX109" s="85"/>
      <c r="DY109" s="85"/>
      <c r="DZ109" s="85"/>
      <c r="EA109" s="85"/>
      <c r="EB109" s="85"/>
      <c r="EC109" s="85"/>
      <c r="ED109" s="85"/>
      <c r="EE109" s="85"/>
      <c r="EF109" s="85"/>
      <c r="EG109" s="85"/>
      <c r="EH109" s="85"/>
      <c r="EI109" s="85"/>
      <c r="EJ109" s="85"/>
      <c r="EK109" s="85"/>
      <c r="EL109" s="85"/>
      <c r="EM109" s="166"/>
    </row>
    <row r="110" spans="1:143" s="48" customFormat="1" ht="18">
      <c r="A110" s="165" t="str">
        <f t="shared" si="121"/>
        <v>12.3</v>
      </c>
      <c r="B110" s="98" t="s">
        <v>126</v>
      </c>
      <c r="D110" s="99"/>
      <c r="E110" s="133">
        <v>43860</v>
      </c>
      <c r="F110" s="134">
        <f t="shared" si="129"/>
        <v>43860</v>
      </c>
      <c r="G110" s="49">
        <v>1</v>
      </c>
      <c r="H110" s="50">
        <v>0</v>
      </c>
      <c r="I110" s="51">
        <f t="shared" si="126"/>
        <v>1</v>
      </c>
      <c r="J110" s="7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c r="AQ110" s="85"/>
      <c r="AR110" s="85"/>
      <c r="AS110" s="85"/>
      <c r="AT110" s="85"/>
      <c r="AU110" s="85"/>
      <c r="AV110" s="85"/>
      <c r="AW110" s="85"/>
      <c r="AX110" s="85"/>
      <c r="AY110" s="85"/>
      <c r="AZ110" s="85"/>
      <c r="BA110" s="85"/>
      <c r="BB110" s="85"/>
      <c r="BC110" s="85"/>
      <c r="BD110" s="85"/>
      <c r="BE110" s="85"/>
      <c r="BF110" s="85"/>
      <c r="BG110" s="85"/>
      <c r="BH110" s="85"/>
      <c r="BI110" s="85"/>
      <c r="BJ110" s="85"/>
      <c r="BK110" s="85"/>
      <c r="BL110" s="85"/>
      <c r="BM110" s="85"/>
      <c r="BN110" s="85"/>
      <c r="BO110" s="85"/>
      <c r="BP110" s="85"/>
      <c r="BQ110" s="85"/>
      <c r="BR110" s="85"/>
      <c r="BS110" s="85"/>
      <c r="BT110" s="85"/>
      <c r="BU110" s="85"/>
      <c r="BV110" s="85"/>
      <c r="BW110" s="85"/>
      <c r="BX110" s="85"/>
      <c r="BY110" s="85"/>
      <c r="BZ110" s="85"/>
      <c r="CA110" s="85"/>
      <c r="CB110" s="85"/>
      <c r="CC110" s="85"/>
      <c r="CD110" s="85"/>
      <c r="CE110" s="85"/>
      <c r="CF110" s="85"/>
      <c r="CG110" s="85"/>
      <c r="CH110" s="85"/>
      <c r="CI110" s="85"/>
      <c r="CJ110" s="85"/>
      <c r="CK110" s="85"/>
      <c r="CL110" s="85"/>
      <c r="CM110" s="85"/>
      <c r="CN110" s="85"/>
      <c r="CO110" s="85"/>
      <c r="CP110" s="85"/>
      <c r="CQ110" s="85"/>
      <c r="CR110" s="85"/>
      <c r="CS110" s="85"/>
      <c r="CT110" s="85"/>
      <c r="CU110" s="85"/>
      <c r="CV110" s="85"/>
      <c r="CW110" s="85"/>
      <c r="CX110" s="85"/>
      <c r="CY110" s="85"/>
      <c r="CZ110" s="85"/>
      <c r="DA110" s="85"/>
      <c r="DB110" s="85"/>
      <c r="DC110" s="85"/>
      <c r="DD110" s="85"/>
      <c r="DE110" s="85"/>
      <c r="DF110" s="85"/>
      <c r="DG110" s="85"/>
      <c r="DH110" s="85"/>
      <c r="DI110" s="85"/>
      <c r="DJ110" s="85"/>
      <c r="DK110" s="85"/>
      <c r="DL110" s="85"/>
      <c r="DM110" s="85"/>
      <c r="DN110" s="85"/>
      <c r="DO110" s="85"/>
      <c r="DP110" s="85"/>
      <c r="DQ110" s="85"/>
      <c r="DR110" s="85"/>
      <c r="DS110" s="85"/>
      <c r="DT110" s="85"/>
      <c r="DU110" s="85"/>
      <c r="DV110" s="85"/>
      <c r="DW110" s="85"/>
      <c r="DX110" s="85"/>
      <c r="DY110" s="85"/>
      <c r="DZ110" s="85"/>
      <c r="EA110" s="85"/>
      <c r="EB110" s="85"/>
      <c r="EC110" s="85"/>
      <c r="ED110" s="85"/>
      <c r="EE110" s="85"/>
      <c r="EF110" s="85"/>
      <c r="EG110" s="85"/>
      <c r="EH110" s="85"/>
      <c r="EI110" s="85"/>
      <c r="EJ110" s="85"/>
      <c r="EK110" s="85"/>
      <c r="EL110" s="85"/>
      <c r="EM110" s="166"/>
    </row>
    <row r="111" spans="1:143" s="48" customFormat="1" ht="18" customHeight="1">
      <c r="A111" s="165" t="str">
        <f t="shared" si="121"/>
        <v>12.4</v>
      </c>
      <c r="B111" s="135" t="s">
        <v>130</v>
      </c>
      <c r="D111" s="99"/>
      <c r="E111" s="133">
        <v>43861</v>
      </c>
      <c r="F111" s="134">
        <f t="shared" si="129"/>
        <v>43861</v>
      </c>
      <c r="G111" s="49">
        <v>1</v>
      </c>
      <c r="H111" s="50">
        <v>0</v>
      </c>
      <c r="I111" s="51">
        <f t="shared" si="126"/>
        <v>1</v>
      </c>
      <c r="J111" s="75"/>
      <c r="K111" s="85"/>
      <c r="L111" s="85"/>
      <c r="M111" s="86"/>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5"/>
      <c r="BN111" s="85"/>
      <c r="BO111" s="85"/>
      <c r="BP111" s="85"/>
      <c r="BQ111" s="86"/>
      <c r="BR111" s="85"/>
      <c r="BS111" s="85"/>
      <c r="BT111" s="85"/>
      <c r="BU111" s="85"/>
      <c r="BV111" s="85"/>
      <c r="BW111" s="85"/>
      <c r="BX111" s="85"/>
      <c r="BY111" s="85"/>
      <c r="BZ111" s="85"/>
      <c r="CA111" s="85"/>
      <c r="CB111" s="85"/>
      <c r="CC111" s="85"/>
      <c r="CD111" s="85"/>
      <c r="CE111" s="85"/>
      <c r="CF111" s="85"/>
      <c r="CG111" s="85"/>
      <c r="CH111" s="85"/>
      <c r="CI111" s="85"/>
      <c r="CJ111" s="85"/>
      <c r="CK111" s="85"/>
      <c r="CL111" s="85"/>
      <c r="CM111" s="85"/>
      <c r="CN111" s="85"/>
      <c r="CO111" s="85"/>
      <c r="CP111" s="85"/>
      <c r="CQ111" s="85"/>
      <c r="CR111" s="85"/>
      <c r="CS111" s="85"/>
      <c r="CT111" s="85"/>
      <c r="CU111" s="85"/>
      <c r="CV111" s="85"/>
      <c r="CW111" s="85"/>
      <c r="CX111" s="85"/>
      <c r="CY111" s="85"/>
      <c r="CZ111" s="85"/>
      <c r="DA111" s="85"/>
      <c r="DB111" s="85"/>
      <c r="DC111" s="85"/>
      <c r="DD111" s="85"/>
      <c r="DE111" s="85"/>
      <c r="DF111" s="85"/>
      <c r="DG111" s="85"/>
      <c r="DH111" s="85"/>
      <c r="DI111" s="85"/>
      <c r="DJ111" s="85"/>
      <c r="DK111" s="85"/>
      <c r="DL111" s="85"/>
      <c r="DM111" s="85"/>
      <c r="DN111" s="85"/>
      <c r="DO111" s="85"/>
      <c r="DP111" s="85"/>
      <c r="DQ111" s="85"/>
      <c r="DR111" s="85"/>
      <c r="DS111" s="85"/>
      <c r="DT111" s="85"/>
      <c r="DU111" s="85"/>
      <c r="DV111" s="85"/>
      <c r="DW111" s="85"/>
      <c r="DX111" s="85"/>
      <c r="DY111" s="85"/>
      <c r="DZ111" s="85"/>
      <c r="EA111" s="85"/>
      <c r="EB111" s="85"/>
      <c r="EC111" s="85"/>
      <c r="ED111" s="85"/>
      <c r="EE111" s="85"/>
      <c r="EF111" s="85"/>
      <c r="EG111" s="85"/>
      <c r="EH111" s="85"/>
      <c r="EI111" s="85"/>
      <c r="EJ111" s="85"/>
      <c r="EK111" s="85"/>
      <c r="EL111" s="85"/>
      <c r="EM111" s="166"/>
    </row>
    <row r="112" spans="1:143" s="48" customFormat="1" ht="18">
      <c r="A112" s="165" t="str">
        <f t="shared" si="121"/>
        <v>12.5</v>
      </c>
      <c r="B112" s="135" t="s">
        <v>128</v>
      </c>
      <c r="D112" s="99"/>
      <c r="E112" s="133">
        <v>43862</v>
      </c>
      <c r="F112" s="134">
        <f t="shared" si="129"/>
        <v>43862</v>
      </c>
      <c r="G112" s="49">
        <v>1</v>
      </c>
      <c r="H112" s="50">
        <v>0</v>
      </c>
      <c r="I112" s="51">
        <f t="shared" si="126"/>
        <v>0</v>
      </c>
      <c r="J112" s="7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H112" s="85"/>
      <c r="BI112" s="85"/>
      <c r="BJ112" s="85"/>
      <c r="BK112" s="85"/>
      <c r="BL112" s="85"/>
      <c r="BM112" s="85"/>
      <c r="BN112" s="85"/>
      <c r="BO112" s="85"/>
      <c r="BP112" s="85"/>
      <c r="BQ112" s="85"/>
      <c r="BR112" s="85"/>
      <c r="BS112" s="85"/>
      <c r="BT112" s="85"/>
      <c r="BU112" s="85"/>
      <c r="BV112" s="85"/>
      <c r="BW112" s="85"/>
      <c r="BX112" s="85"/>
      <c r="BY112" s="85"/>
      <c r="BZ112" s="85"/>
      <c r="CA112" s="85"/>
      <c r="CB112" s="85"/>
      <c r="CC112" s="85"/>
      <c r="CD112" s="85"/>
      <c r="CE112" s="85"/>
      <c r="CF112" s="85"/>
      <c r="CG112" s="85"/>
      <c r="CH112" s="85"/>
      <c r="CI112" s="85"/>
      <c r="CJ112" s="85"/>
      <c r="CK112" s="85"/>
      <c r="CL112" s="85"/>
      <c r="CM112" s="85"/>
      <c r="CN112" s="85"/>
      <c r="CO112" s="85"/>
      <c r="CP112" s="85"/>
      <c r="CQ112" s="85"/>
      <c r="CR112" s="85"/>
      <c r="CS112" s="85"/>
      <c r="CT112" s="85"/>
      <c r="CU112" s="85"/>
      <c r="CV112" s="85"/>
      <c r="CW112" s="85"/>
      <c r="CX112" s="85"/>
      <c r="CY112" s="85"/>
      <c r="CZ112" s="85"/>
      <c r="DA112" s="85"/>
      <c r="DB112" s="85"/>
      <c r="DC112" s="85"/>
      <c r="DD112" s="85"/>
      <c r="DE112" s="85"/>
      <c r="DF112" s="85"/>
      <c r="DG112" s="85"/>
      <c r="DH112" s="85"/>
      <c r="DI112" s="85"/>
      <c r="DJ112" s="85"/>
      <c r="DK112" s="85"/>
      <c r="DL112" s="85"/>
      <c r="DM112" s="85"/>
      <c r="DN112" s="85"/>
      <c r="DO112" s="85"/>
      <c r="DP112" s="85"/>
      <c r="DQ112" s="85"/>
      <c r="DR112" s="85"/>
      <c r="DS112" s="85"/>
      <c r="DT112" s="85"/>
      <c r="DU112" s="85"/>
      <c r="DV112" s="85"/>
      <c r="DW112" s="85"/>
      <c r="DX112" s="85"/>
      <c r="DY112" s="85"/>
      <c r="DZ112" s="85"/>
      <c r="EA112" s="85"/>
      <c r="EB112" s="85"/>
      <c r="EC112" s="85"/>
      <c r="ED112" s="85"/>
      <c r="EE112" s="85"/>
      <c r="EF112" s="85"/>
      <c r="EG112" s="85"/>
      <c r="EH112" s="85"/>
      <c r="EI112" s="85"/>
      <c r="EJ112" s="85"/>
      <c r="EK112" s="85"/>
      <c r="EL112" s="85"/>
      <c r="EM112" s="166"/>
    </row>
    <row r="113" spans="1:143" s="48" customFormat="1" ht="18">
      <c r="A113" s="165" t="str">
        <f t="shared" si="121"/>
        <v>12.6</v>
      </c>
      <c r="B113" s="135" t="s">
        <v>129</v>
      </c>
      <c r="D113" s="99"/>
      <c r="E113" s="133">
        <v>43863</v>
      </c>
      <c r="F113" s="134">
        <f t="shared" si="129"/>
        <v>43863</v>
      </c>
      <c r="G113" s="49">
        <v>1</v>
      </c>
      <c r="H113" s="50">
        <v>0</v>
      </c>
      <c r="I113" s="51">
        <f t="shared" si="126"/>
        <v>0</v>
      </c>
      <c r="J113" s="7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5"/>
      <c r="AT113" s="85"/>
      <c r="AU113" s="85"/>
      <c r="AV113" s="85"/>
      <c r="AW113" s="85"/>
      <c r="AX113" s="85"/>
      <c r="AY113" s="85"/>
      <c r="AZ113" s="85"/>
      <c r="BA113" s="85"/>
      <c r="BB113" s="85"/>
      <c r="BC113" s="85"/>
      <c r="BD113" s="85"/>
      <c r="BE113" s="85"/>
      <c r="BF113" s="85"/>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c r="CM113" s="85"/>
      <c r="CN113" s="85"/>
      <c r="CO113" s="85"/>
      <c r="CP113" s="85"/>
      <c r="CQ113" s="85"/>
      <c r="CR113" s="85"/>
      <c r="CS113" s="85"/>
      <c r="CT113" s="85"/>
      <c r="CU113" s="85"/>
      <c r="CV113" s="85"/>
      <c r="CW113" s="85"/>
      <c r="CX113" s="85"/>
      <c r="CY113" s="85"/>
      <c r="CZ113" s="85"/>
      <c r="DA113" s="85"/>
      <c r="DB113" s="85"/>
      <c r="DC113" s="85"/>
      <c r="DD113" s="85"/>
      <c r="DE113" s="85"/>
      <c r="DF113" s="85"/>
      <c r="DG113" s="85"/>
      <c r="DH113" s="85"/>
      <c r="DI113" s="85"/>
      <c r="DJ113" s="85"/>
      <c r="DK113" s="85"/>
      <c r="DL113" s="85"/>
      <c r="DM113" s="85"/>
      <c r="DN113" s="85"/>
      <c r="DO113" s="85"/>
      <c r="DP113" s="85"/>
      <c r="DQ113" s="85"/>
      <c r="DR113" s="85"/>
      <c r="DS113" s="85"/>
      <c r="DT113" s="85"/>
      <c r="DU113" s="85"/>
      <c r="DV113" s="85"/>
      <c r="DW113" s="85"/>
      <c r="DX113" s="85"/>
      <c r="DY113" s="85"/>
      <c r="DZ113" s="85"/>
      <c r="EA113" s="85"/>
      <c r="EB113" s="85"/>
      <c r="EC113" s="85"/>
      <c r="ED113" s="85"/>
      <c r="EE113" s="85"/>
      <c r="EF113" s="85"/>
      <c r="EG113" s="85"/>
      <c r="EH113" s="85"/>
      <c r="EI113" s="85"/>
      <c r="EJ113" s="85"/>
      <c r="EK113" s="85"/>
      <c r="EL113" s="85"/>
      <c r="EM113" s="166"/>
    </row>
    <row r="114" spans="1:143" s="48" customFormat="1" ht="18">
      <c r="A114" s="165" t="str">
        <f t="shared" si="121"/>
        <v>12.7</v>
      </c>
      <c r="B114" s="135" t="s">
        <v>144</v>
      </c>
      <c r="D114" s="99"/>
      <c r="E114" s="133">
        <v>43586</v>
      </c>
      <c r="F114" s="134">
        <f t="shared" ref="F114" si="134">IF(ISBLANK(E114)," - ",IF(G114=0,E114,E114+G114-1))</f>
        <v>43586</v>
      </c>
      <c r="G114" s="49">
        <v>1</v>
      </c>
      <c r="H114" s="50">
        <v>0</v>
      </c>
      <c r="I114" s="51">
        <f t="shared" ref="I114" si="135">IF(OR(F114=0,E114=0)," - ",NETWORKDAYS(E114,F114))</f>
        <v>1</v>
      </c>
      <c r="J114" s="7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5"/>
      <c r="AT114" s="85"/>
      <c r="AU114" s="85"/>
      <c r="AV114" s="85"/>
      <c r="AW114" s="85"/>
      <c r="AX114" s="85"/>
      <c r="AY114" s="85"/>
      <c r="AZ114" s="85"/>
      <c r="BA114" s="85"/>
      <c r="BB114" s="85"/>
      <c r="BC114" s="85"/>
      <c r="BD114" s="85"/>
      <c r="BE114" s="85"/>
      <c r="BF114" s="85"/>
      <c r="BG114" s="85"/>
      <c r="BH114" s="85"/>
      <c r="BI114" s="85"/>
      <c r="BJ114" s="85"/>
      <c r="BK114" s="85"/>
      <c r="BL114" s="85"/>
      <c r="BM114" s="85"/>
      <c r="BN114" s="85"/>
      <c r="BO114" s="85"/>
      <c r="BP114" s="85"/>
      <c r="BQ114" s="85"/>
      <c r="BR114" s="85"/>
      <c r="BS114" s="85"/>
      <c r="BT114" s="85"/>
      <c r="BU114" s="85"/>
      <c r="BV114" s="85"/>
      <c r="BW114" s="85"/>
      <c r="BX114" s="85"/>
      <c r="BY114" s="85"/>
      <c r="BZ114" s="85"/>
      <c r="CA114" s="85"/>
      <c r="CB114" s="85"/>
      <c r="CC114" s="85"/>
      <c r="CD114" s="85"/>
      <c r="CE114" s="85"/>
      <c r="CF114" s="85"/>
      <c r="CG114" s="85"/>
      <c r="CH114" s="85"/>
      <c r="CI114" s="85"/>
      <c r="CJ114" s="85"/>
      <c r="CK114" s="85"/>
      <c r="CL114" s="85"/>
      <c r="CM114" s="85"/>
      <c r="CN114" s="85"/>
      <c r="CO114" s="85"/>
      <c r="CP114" s="85"/>
      <c r="CQ114" s="85"/>
      <c r="CR114" s="85"/>
      <c r="CS114" s="85"/>
      <c r="CT114" s="85"/>
      <c r="CU114" s="85"/>
      <c r="CV114" s="85"/>
      <c r="CW114" s="85"/>
      <c r="CX114" s="85"/>
      <c r="CY114" s="85"/>
      <c r="CZ114" s="85"/>
      <c r="DA114" s="85"/>
      <c r="DB114" s="85"/>
      <c r="DC114" s="85"/>
      <c r="DD114" s="85"/>
      <c r="DE114" s="85"/>
      <c r="DF114" s="85"/>
      <c r="DG114" s="85"/>
      <c r="DH114" s="85"/>
      <c r="DI114" s="85"/>
      <c r="DJ114" s="85"/>
      <c r="DK114" s="85"/>
      <c r="DL114" s="85"/>
      <c r="DM114" s="85"/>
      <c r="DN114" s="85"/>
      <c r="DO114" s="85"/>
      <c r="DP114" s="85"/>
      <c r="DQ114" s="85"/>
      <c r="DR114" s="85"/>
      <c r="DS114" s="85"/>
      <c r="DT114" s="85"/>
      <c r="DU114" s="85"/>
      <c r="DV114" s="85"/>
      <c r="DW114" s="85"/>
      <c r="DX114" s="85"/>
      <c r="DY114" s="85"/>
      <c r="DZ114" s="85"/>
      <c r="EA114" s="85"/>
      <c r="EB114" s="85"/>
      <c r="EC114" s="85"/>
      <c r="ED114" s="85"/>
      <c r="EE114" s="85"/>
      <c r="EF114" s="85"/>
      <c r="EG114" s="85"/>
      <c r="EH114" s="85"/>
      <c r="EI114" s="85"/>
      <c r="EJ114" s="85"/>
      <c r="EK114" s="85"/>
      <c r="EL114" s="85"/>
      <c r="EM114" s="166"/>
    </row>
    <row r="115" spans="1:143" s="48" customFormat="1" ht="18">
      <c r="A115" s="165" t="str">
        <f t="shared" si="121"/>
        <v>12.8</v>
      </c>
      <c r="B115" s="98" t="s">
        <v>143</v>
      </c>
      <c r="D115" s="99"/>
      <c r="E115" s="133">
        <v>43863</v>
      </c>
      <c r="F115" s="134">
        <f t="shared" si="129"/>
        <v>43863</v>
      </c>
      <c r="G115" s="49">
        <v>1</v>
      </c>
      <c r="H115" s="50">
        <v>0</v>
      </c>
      <c r="I115" s="51">
        <f t="shared" si="126"/>
        <v>0</v>
      </c>
      <c r="J115" s="7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c r="AW115" s="85"/>
      <c r="AX115" s="85"/>
      <c r="AY115" s="85"/>
      <c r="AZ115" s="85"/>
      <c r="BA115" s="85"/>
      <c r="BB115" s="85"/>
      <c r="BC115" s="85"/>
      <c r="BD115" s="85"/>
      <c r="BE115" s="85"/>
      <c r="BF115" s="85"/>
      <c r="BG115" s="85"/>
      <c r="BH115" s="85"/>
      <c r="BI115" s="85"/>
      <c r="BJ115" s="85"/>
      <c r="BK115" s="85"/>
      <c r="BL115" s="85"/>
      <c r="BM115" s="85"/>
      <c r="BN115" s="85"/>
      <c r="BO115" s="85"/>
      <c r="BP115" s="85"/>
      <c r="BQ115" s="85"/>
      <c r="BR115" s="85"/>
      <c r="BS115" s="85"/>
      <c r="BT115" s="85"/>
      <c r="BU115" s="85"/>
      <c r="BV115" s="85"/>
      <c r="BW115" s="85"/>
      <c r="BX115" s="85"/>
      <c r="BY115" s="85"/>
      <c r="BZ115" s="85"/>
      <c r="CA115" s="85"/>
      <c r="CB115" s="85"/>
      <c r="CC115" s="85"/>
      <c r="CD115" s="85"/>
      <c r="CE115" s="85"/>
      <c r="CF115" s="85"/>
      <c r="CG115" s="85"/>
      <c r="CH115" s="85"/>
      <c r="CI115" s="85"/>
      <c r="CJ115" s="85"/>
      <c r="CK115" s="85"/>
      <c r="CL115" s="85"/>
      <c r="CM115" s="85"/>
      <c r="CN115" s="85"/>
      <c r="CO115" s="85"/>
      <c r="CP115" s="85"/>
      <c r="CQ115" s="85"/>
      <c r="CR115" s="85"/>
      <c r="CS115" s="85"/>
      <c r="CT115" s="85"/>
      <c r="CU115" s="85"/>
      <c r="CV115" s="85"/>
      <c r="CW115" s="85"/>
      <c r="CX115" s="85"/>
      <c r="CY115" s="85"/>
      <c r="CZ115" s="85"/>
      <c r="DA115" s="85"/>
      <c r="DB115" s="85"/>
      <c r="DC115" s="85"/>
      <c r="DD115" s="85"/>
      <c r="DE115" s="85"/>
      <c r="DF115" s="85"/>
      <c r="DG115" s="85"/>
      <c r="DH115" s="85"/>
      <c r="DI115" s="85"/>
      <c r="DJ115" s="85"/>
      <c r="DK115" s="85"/>
      <c r="DL115" s="85"/>
      <c r="DM115" s="85"/>
      <c r="DN115" s="85"/>
      <c r="DO115" s="85"/>
      <c r="DP115" s="85"/>
      <c r="DQ115" s="85"/>
      <c r="DR115" s="85"/>
      <c r="DS115" s="85"/>
      <c r="DT115" s="85"/>
      <c r="DU115" s="85"/>
      <c r="DV115" s="85"/>
      <c r="DW115" s="85"/>
      <c r="DX115" s="85"/>
      <c r="DY115" s="85"/>
      <c r="DZ115" s="85"/>
      <c r="EA115" s="85"/>
      <c r="EB115" s="85"/>
      <c r="EC115" s="85"/>
      <c r="ED115" s="85"/>
      <c r="EE115" s="85"/>
      <c r="EF115" s="85"/>
      <c r="EG115" s="85"/>
      <c r="EH115" s="85"/>
      <c r="EI115" s="85"/>
      <c r="EJ115" s="85"/>
      <c r="EK115" s="85"/>
      <c r="EL115" s="85"/>
      <c r="EM115" s="166"/>
    </row>
    <row r="116" spans="1:143" s="42" customFormat="1" ht="18">
      <c r="A116" s="167" t="str">
        <f>IF(ISERROR(VALUE(SUBSTITUTE(prevWBS,".",""))),"1",IF(ISERROR(FIND("`",SUBSTITUTE(prevWBS,".","`",1))),TEXT(VALUE(prevWBS)+1,"#"),TEXT(VALUE(LEFT(prevWBS,FIND("`",SUBSTITUTE(prevWBS,".","`",1))-1))+1,"#")))</f>
        <v>13</v>
      </c>
      <c r="B116" s="41" t="s">
        <v>136</v>
      </c>
      <c r="D116" s="43"/>
      <c r="E116" s="81"/>
      <c r="F116" s="171"/>
      <c r="G116" s="44"/>
      <c r="H116" s="45"/>
      <c r="I116" s="46"/>
      <c r="J116" s="76"/>
      <c r="K116" s="87"/>
      <c r="L116" s="87"/>
      <c r="M116" s="87"/>
      <c r="N116" s="87"/>
      <c r="O116" s="87"/>
      <c r="P116" s="87"/>
      <c r="Q116" s="87"/>
      <c r="R116" s="87"/>
      <c r="S116" s="87"/>
      <c r="T116" s="87"/>
      <c r="U116" s="87"/>
      <c r="V116" s="87"/>
      <c r="W116" s="87"/>
      <c r="X116" s="87"/>
      <c r="Y116" s="87"/>
      <c r="Z116" s="87"/>
      <c r="AA116" s="87"/>
      <c r="AB116" s="87"/>
      <c r="AC116" s="87"/>
      <c r="AD116" s="87"/>
      <c r="AE116" s="87"/>
      <c r="AF116" s="87"/>
      <c r="AG116" s="87"/>
      <c r="AH116" s="87"/>
      <c r="AI116" s="87"/>
      <c r="AJ116" s="87"/>
      <c r="AK116" s="87"/>
      <c r="AL116" s="87"/>
      <c r="AM116" s="87"/>
      <c r="AN116" s="87"/>
      <c r="AO116" s="87"/>
      <c r="AP116" s="87"/>
      <c r="AQ116" s="87"/>
      <c r="AR116" s="87"/>
      <c r="AS116" s="87"/>
      <c r="AT116" s="87"/>
      <c r="AU116" s="87"/>
      <c r="AV116" s="87"/>
      <c r="AW116" s="87"/>
      <c r="AX116" s="87"/>
      <c r="AY116" s="87"/>
      <c r="AZ116" s="87"/>
      <c r="BA116" s="87"/>
      <c r="BB116" s="87"/>
      <c r="BC116" s="87"/>
      <c r="BD116" s="87"/>
      <c r="BE116" s="87"/>
      <c r="BF116" s="87"/>
      <c r="BG116" s="87"/>
      <c r="BH116" s="87"/>
      <c r="BI116" s="87"/>
      <c r="BJ116" s="87"/>
      <c r="BK116" s="87"/>
      <c r="BL116" s="87"/>
      <c r="BM116" s="87"/>
      <c r="BN116" s="87"/>
      <c r="EM116" s="164"/>
    </row>
    <row r="117" spans="1:143" s="48" customFormat="1" ht="18">
      <c r="A117" s="165" t="str">
        <f t="shared" si="121"/>
        <v>13.1</v>
      </c>
      <c r="B117" s="98" t="s">
        <v>142</v>
      </c>
      <c r="D117" s="99"/>
      <c r="E117" s="133">
        <v>43859</v>
      </c>
      <c r="F117" s="134">
        <f t="shared" si="129"/>
        <v>43859</v>
      </c>
      <c r="G117" s="49">
        <v>1</v>
      </c>
      <c r="H117" s="50">
        <v>0</v>
      </c>
      <c r="I117" s="51">
        <f t="shared" si="126"/>
        <v>1</v>
      </c>
      <c r="J117" s="7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5"/>
      <c r="BB117" s="85"/>
      <c r="BC117" s="85"/>
      <c r="BD117" s="85"/>
      <c r="BE117" s="85"/>
      <c r="BF117" s="85"/>
      <c r="BG117" s="85"/>
      <c r="BH117" s="85"/>
      <c r="BI117" s="85"/>
      <c r="BJ117" s="85"/>
      <c r="BK117" s="85"/>
      <c r="BL117" s="85"/>
      <c r="BM117" s="85"/>
      <c r="BN117" s="85"/>
      <c r="BO117" s="85"/>
      <c r="BP117" s="85"/>
      <c r="BQ117" s="85"/>
      <c r="BR117" s="85"/>
      <c r="BS117" s="85"/>
      <c r="BT117" s="85"/>
      <c r="BU117" s="85"/>
      <c r="BV117" s="85"/>
      <c r="BW117" s="85"/>
      <c r="BX117" s="85"/>
      <c r="BY117" s="85"/>
      <c r="BZ117" s="85"/>
      <c r="CA117" s="85"/>
      <c r="CB117" s="85"/>
      <c r="CC117" s="85"/>
      <c r="CD117" s="85"/>
      <c r="CE117" s="85"/>
      <c r="CF117" s="85"/>
      <c r="CG117" s="85"/>
      <c r="CH117" s="85"/>
      <c r="CI117" s="85"/>
      <c r="CJ117" s="85"/>
      <c r="CK117" s="85"/>
      <c r="CL117" s="85"/>
      <c r="CM117" s="85"/>
      <c r="CN117" s="85"/>
      <c r="CO117" s="85"/>
      <c r="CP117" s="85"/>
      <c r="CQ117" s="85"/>
      <c r="CR117" s="85"/>
      <c r="CS117" s="85"/>
      <c r="CT117" s="85"/>
      <c r="CU117" s="85"/>
      <c r="CV117" s="85"/>
      <c r="CW117" s="85"/>
      <c r="CX117" s="85"/>
      <c r="CY117" s="85"/>
      <c r="CZ117" s="85"/>
      <c r="DA117" s="85"/>
      <c r="DB117" s="85"/>
      <c r="DC117" s="85"/>
      <c r="DD117" s="85"/>
      <c r="DE117" s="85"/>
      <c r="DF117" s="85"/>
      <c r="DG117" s="85"/>
      <c r="DH117" s="85"/>
      <c r="DI117" s="85"/>
      <c r="DJ117" s="85"/>
      <c r="DK117" s="85"/>
      <c r="DL117" s="85"/>
      <c r="DM117" s="85"/>
      <c r="DN117" s="85"/>
      <c r="DO117" s="85"/>
      <c r="DP117" s="85"/>
      <c r="DQ117" s="85"/>
      <c r="DR117" s="85"/>
      <c r="DS117" s="85"/>
      <c r="DT117" s="85"/>
      <c r="DU117" s="85"/>
      <c r="DV117" s="85"/>
      <c r="DW117" s="85"/>
      <c r="DX117" s="85"/>
      <c r="DY117" s="85"/>
      <c r="DZ117" s="85"/>
      <c r="EA117" s="85"/>
      <c r="EB117" s="85"/>
      <c r="EC117" s="85"/>
      <c r="ED117" s="85"/>
      <c r="EE117" s="85"/>
      <c r="EF117" s="85"/>
      <c r="EG117" s="85"/>
      <c r="EH117" s="85"/>
      <c r="EI117" s="85"/>
      <c r="EJ117" s="85"/>
      <c r="EK117" s="85"/>
      <c r="EL117" s="85"/>
      <c r="EM117" s="166"/>
    </row>
    <row r="118" spans="1:143" s="48" customFormat="1" ht="18">
      <c r="A118" s="165" t="str">
        <f t="shared" si="121"/>
        <v>13.2</v>
      </c>
      <c r="B118" s="98" t="s">
        <v>141</v>
      </c>
      <c r="D118" s="99"/>
      <c r="E118" s="133">
        <v>43564</v>
      </c>
      <c r="F118" s="134">
        <f>IF(ISBLANK(E118)," - ",IF(G118=0,E118,E118+G118-1))</f>
        <v>43564</v>
      </c>
      <c r="G118" s="49">
        <v>1</v>
      </c>
      <c r="H118" s="50">
        <v>0</v>
      </c>
      <c r="I118" s="51">
        <f t="shared" si="126"/>
        <v>1</v>
      </c>
      <c r="J118" s="7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85"/>
      <c r="AV118" s="85"/>
      <c r="AW118" s="85"/>
      <c r="AX118" s="85"/>
      <c r="AY118" s="85"/>
      <c r="AZ118" s="85"/>
      <c r="BA118" s="85"/>
      <c r="BB118" s="85"/>
      <c r="BC118" s="85"/>
      <c r="BD118" s="85"/>
      <c r="BE118" s="85"/>
      <c r="BF118" s="85"/>
      <c r="BG118" s="85"/>
      <c r="BH118" s="85"/>
      <c r="BI118" s="85"/>
      <c r="BJ118" s="85"/>
      <c r="BK118" s="85"/>
      <c r="BL118" s="85"/>
      <c r="BM118" s="85"/>
      <c r="BN118" s="85"/>
      <c r="BO118" s="85"/>
      <c r="BP118" s="85"/>
      <c r="BQ118" s="85"/>
      <c r="BR118" s="85"/>
      <c r="BS118" s="85"/>
      <c r="BT118" s="85"/>
      <c r="BU118" s="85"/>
      <c r="BV118" s="85"/>
      <c r="BW118" s="85"/>
      <c r="BX118" s="85"/>
      <c r="BY118" s="85"/>
      <c r="BZ118" s="85"/>
      <c r="CA118" s="85"/>
      <c r="CB118" s="85"/>
      <c r="CC118" s="85"/>
      <c r="CD118" s="85"/>
      <c r="CE118" s="85"/>
      <c r="CF118" s="85"/>
      <c r="CG118" s="85"/>
      <c r="CH118" s="85"/>
      <c r="CI118" s="85"/>
      <c r="CJ118" s="85"/>
      <c r="CK118" s="85"/>
      <c r="CL118" s="85"/>
      <c r="CM118" s="85"/>
      <c r="CN118" s="85"/>
      <c r="CO118" s="85"/>
      <c r="CP118" s="85"/>
      <c r="CQ118" s="85"/>
      <c r="CR118" s="85"/>
      <c r="CS118" s="85"/>
      <c r="CT118" s="85"/>
      <c r="CU118" s="85"/>
      <c r="CV118" s="85"/>
      <c r="CW118" s="85"/>
      <c r="CX118" s="85"/>
      <c r="CY118" s="85"/>
      <c r="CZ118" s="85"/>
      <c r="DA118" s="85"/>
      <c r="DB118" s="85"/>
      <c r="DC118" s="85"/>
      <c r="DD118" s="85"/>
      <c r="DE118" s="85"/>
      <c r="DF118" s="85"/>
      <c r="DG118" s="85"/>
      <c r="DH118" s="85"/>
      <c r="DI118" s="85"/>
      <c r="DJ118" s="85"/>
      <c r="DK118" s="85"/>
      <c r="DL118" s="85"/>
      <c r="DM118" s="85"/>
      <c r="DN118" s="85"/>
      <c r="DO118" s="85"/>
      <c r="DP118" s="85"/>
      <c r="DQ118" s="85"/>
      <c r="DR118" s="85"/>
      <c r="DS118" s="85"/>
      <c r="DT118" s="85"/>
      <c r="DU118" s="85"/>
      <c r="DV118" s="85"/>
      <c r="DW118" s="85"/>
      <c r="DX118" s="85"/>
      <c r="DY118" s="85"/>
      <c r="DZ118" s="85"/>
      <c r="EA118" s="85"/>
      <c r="EB118" s="85"/>
      <c r="EC118" s="85"/>
      <c r="ED118" s="85"/>
      <c r="EE118" s="85"/>
      <c r="EF118" s="85"/>
      <c r="EG118" s="85"/>
      <c r="EH118" s="85"/>
      <c r="EI118" s="85"/>
      <c r="EJ118" s="85"/>
      <c r="EK118" s="85"/>
      <c r="EL118" s="85"/>
      <c r="EM118" s="166"/>
    </row>
    <row r="119" spans="1:143" s="48" customFormat="1" ht="18">
      <c r="A119" s="165" t="str">
        <f t="shared" si="121"/>
        <v>13.3</v>
      </c>
      <c r="B119" s="98" t="s">
        <v>126</v>
      </c>
      <c r="D119" s="99"/>
      <c r="E119" s="133">
        <v>43860</v>
      </c>
      <c r="F119" s="134">
        <f t="shared" si="129"/>
        <v>43860</v>
      </c>
      <c r="G119" s="49">
        <v>1</v>
      </c>
      <c r="H119" s="50">
        <v>0</v>
      </c>
      <c r="I119" s="51">
        <f t="shared" si="126"/>
        <v>1</v>
      </c>
      <c r="J119" s="75"/>
      <c r="K119" s="85"/>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c r="AN119" s="85"/>
      <c r="AO119" s="85"/>
      <c r="AP119" s="85"/>
      <c r="AQ119" s="85"/>
      <c r="AR119" s="85"/>
      <c r="AS119" s="85"/>
      <c r="AT119" s="85"/>
      <c r="AU119" s="85"/>
      <c r="AV119" s="85"/>
      <c r="AW119" s="85"/>
      <c r="AX119" s="85"/>
      <c r="AY119" s="85"/>
      <c r="AZ119" s="85"/>
      <c r="BA119" s="85"/>
      <c r="BB119" s="85"/>
      <c r="BC119" s="85"/>
      <c r="BD119" s="85"/>
      <c r="BE119" s="85"/>
      <c r="BF119" s="85"/>
      <c r="BG119" s="85"/>
      <c r="BH119" s="85"/>
      <c r="BI119" s="85"/>
      <c r="BJ119" s="85"/>
      <c r="BK119" s="85"/>
      <c r="BL119" s="85"/>
      <c r="BM119" s="85"/>
      <c r="BN119" s="85"/>
      <c r="BO119" s="85"/>
      <c r="BP119" s="85"/>
      <c r="BQ119" s="85"/>
      <c r="BR119" s="85"/>
      <c r="BS119" s="85"/>
      <c r="BT119" s="85"/>
      <c r="BU119" s="85"/>
      <c r="BV119" s="85"/>
      <c r="BW119" s="85"/>
      <c r="BX119" s="85"/>
      <c r="BY119" s="85"/>
      <c r="BZ119" s="85"/>
      <c r="CA119" s="85"/>
      <c r="CB119" s="85"/>
      <c r="CC119" s="85"/>
      <c r="CD119" s="85"/>
      <c r="CE119" s="85"/>
      <c r="CF119" s="85"/>
      <c r="CG119" s="85"/>
      <c r="CH119" s="85"/>
      <c r="CI119" s="85"/>
      <c r="CJ119" s="85"/>
      <c r="CK119" s="85"/>
      <c r="CL119" s="85"/>
      <c r="CM119" s="85"/>
      <c r="CN119" s="85"/>
      <c r="CO119" s="85"/>
      <c r="CP119" s="85"/>
      <c r="CQ119" s="85"/>
      <c r="CR119" s="85"/>
      <c r="CS119" s="85"/>
      <c r="CT119" s="85"/>
      <c r="CU119" s="85"/>
      <c r="CV119" s="85"/>
      <c r="CW119" s="85"/>
      <c r="CX119" s="85"/>
      <c r="CY119" s="85"/>
      <c r="CZ119" s="85"/>
      <c r="DA119" s="85"/>
      <c r="DB119" s="85"/>
      <c r="DC119" s="85"/>
      <c r="DD119" s="85"/>
      <c r="DE119" s="85"/>
      <c r="DF119" s="85"/>
      <c r="DG119" s="85"/>
      <c r="DH119" s="85"/>
      <c r="DI119" s="85"/>
      <c r="DJ119" s="85"/>
      <c r="DK119" s="85"/>
      <c r="DL119" s="85"/>
      <c r="DM119" s="85"/>
      <c r="DN119" s="85"/>
      <c r="DO119" s="85"/>
      <c r="DP119" s="85"/>
      <c r="DQ119" s="85"/>
      <c r="DR119" s="85"/>
      <c r="DS119" s="85"/>
      <c r="DT119" s="85"/>
      <c r="DU119" s="85"/>
      <c r="DV119" s="85"/>
      <c r="DW119" s="85"/>
      <c r="DX119" s="85"/>
      <c r="DY119" s="85"/>
      <c r="DZ119" s="85"/>
      <c r="EA119" s="85"/>
      <c r="EB119" s="85"/>
      <c r="EC119" s="85"/>
      <c r="ED119" s="85"/>
      <c r="EE119" s="85"/>
      <c r="EF119" s="85"/>
      <c r="EG119" s="85"/>
      <c r="EH119" s="85"/>
      <c r="EI119" s="85"/>
      <c r="EJ119" s="85"/>
      <c r="EK119" s="85"/>
      <c r="EL119" s="85"/>
      <c r="EM119" s="166"/>
    </row>
    <row r="120" spans="1:143" s="48" customFormat="1" ht="18.75" customHeight="1">
      <c r="A120" s="165" t="str">
        <f t="shared" si="121"/>
        <v>13.4</v>
      </c>
      <c r="B120" s="135" t="s">
        <v>130</v>
      </c>
      <c r="D120" s="99"/>
      <c r="E120" s="133">
        <v>43861</v>
      </c>
      <c r="F120" s="134">
        <f t="shared" si="129"/>
        <v>43861</v>
      </c>
      <c r="G120" s="49">
        <v>1</v>
      </c>
      <c r="H120" s="50">
        <v>0</v>
      </c>
      <c r="I120" s="51">
        <f t="shared" si="126"/>
        <v>1</v>
      </c>
      <c r="J120" s="75"/>
      <c r="K120" s="85"/>
      <c r="L120" s="85"/>
      <c r="M120" s="86"/>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5"/>
      <c r="AT120" s="85"/>
      <c r="AU120" s="85"/>
      <c r="AV120" s="85"/>
      <c r="AW120" s="85"/>
      <c r="AX120" s="85"/>
      <c r="AY120" s="85"/>
      <c r="AZ120" s="85"/>
      <c r="BA120" s="85"/>
      <c r="BB120" s="85"/>
      <c r="BC120" s="85"/>
      <c r="BD120" s="85"/>
      <c r="BE120" s="85"/>
      <c r="BF120" s="85"/>
      <c r="BG120" s="85"/>
      <c r="BH120" s="85"/>
      <c r="BI120" s="85"/>
      <c r="BJ120" s="85"/>
      <c r="BK120" s="85"/>
      <c r="BL120" s="85"/>
      <c r="BM120" s="85"/>
      <c r="BN120" s="85"/>
      <c r="BO120" s="85"/>
      <c r="BP120" s="85"/>
      <c r="BQ120" s="86"/>
      <c r="BR120" s="85"/>
      <c r="BS120" s="85"/>
      <c r="BT120" s="85"/>
      <c r="BU120" s="85"/>
      <c r="BV120" s="85"/>
      <c r="BW120" s="85"/>
      <c r="BX120" s="85"/>
      <c r="BY120" s="85"/>
      <c r="BZ120" s="85"/>
      <c r="CA120" s="85"/>
      <c r="CB120" s="85"/>
      <c r="CC120" s="85"/>
      <c r="CD120" s="85"/>
      <c r="CE120" s="85"/>
      <c r="CF120" s="85"/>
      <c r="CG120" s="85"/>
      <c r="CH120" s="85"/>
      <c r="CI120" s="85"/>
      <c r="CJ120" s="85"/>
      <c r="CK120" s="85"/>
      <c r="CL120" s="85"/>
      <c r="CM120" s="85"/>
      <c r="CN120" s="85"/>
      <c r="CO120" s="85"/>
      <c r="CP120" s="85"/>
      <c r="CQ120" s="85"/>
      <c r="CR120" s="85"/>
      <c r="CS120" s="85"/>
      <c r="CT120" s="85"/>
      <c r="CU120" s="85"/>
      <c r="CV120" s="85"/>
      <c r="CW120" s="85"/>
      <c r="CX120" s="85"/>
      <c r="CY120" s="85"/>
      <c r="CZ120" s="85"/>
      <c r="DA120" s="85"/>
      <c r="DB120" s="85"/>
      <c r="DC120" s="85"/>
      <c r="DD120" s="85"/>
      <c r="DE120" s="85"/>
      <c r="DF120" s="85"/>
      <c r="DG120" s="85"/>
      <c r="DH120" s="85"/>
      <c r="DI120" s="85"/>
      <c r="DJ120" s="85"/>
      <c r="DK120" s="85"/>
      <c r="DL120" s="85"/>
      <c r="DM120" s="85"/>
      <c r="DN120" s="85"/>
      <c r="DO120" s="85"/>
      <c r="DP120" s="85"/>
      <c r="DQ120" s="85"/>
      <c r="DR120" s="85"/>
      <c r="DS120" s="85"/>
      <c r="DT120" s="85"/>
      <c r="DU120" s="85"/>
      <c r="DV120" s="85"/>
      <c r="DW120" s="85"/>
      <c r="DX120" s="85"/>
      <c r="DY120" s="85"/>
      <c r="DZ120" s="85"/>
      <c r="EA120" s="85"/>
      <c r="EB120" s="85"/>
      <c r="EC120" s="85"/>
      <c r="ED120" s="85"/>
      <c r="EE120" s="85"/>
      <c r="EF120" s="85"/>
      <c r="EG120" s="85"/>
      <c r="EH120" s="85"/>
      <c r="EI120" s="85"/>
      <c r="EJ120" s="85"/>
      <c r="EK120" s="85"/>
      <c r="EL120" s="85"/>
      <c r="EM120" s="166"/>
    </row>
    <row r="121" spans="1:143" s="48" customFormat="1" ht="18">
      <c r="A121" s="165" t="str">
        <f t="shared" si="121"/>
        <v>13.5</v>
      </c>
      <c r="B121" s="135" t="s">
        <v>128</v>
      </c>
      <c r="D121" s="99"/>
      <c r="E121" s="133">
        <v>43862</v>
      </c>
      <c r="F121" s="134">
        <f t="shared" si="129"/>
        <v>43862</v>
      </c>
      <c r="G121" s="49">
        <v>1</v>
      </c>
      <c r="H121" s="50">
        <v>0</v>
      </c>
      <c r="I121" s="51">
        <f t="shared" si="126"/>
        <v>0</v>
      </c>
      <c r="J121" s="75"/>
      <c r="K121" s="85"/>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c r="AO121" s="85"/>
      <c r="AP121" s="85"/>
      <c r="AQ121" s="85"/>
      <c r="AR121" s="85"/>
      <c r="AS121" s="85"/>
      <c r="AT121" s="85"/>
      <c r="AU121" s="85"/>
      <c r="AV121" s="85"/>
      <c r="AW121" s="85"/>
      <c r="AX121" s="85"/>
      <c r="AY121" s="85"/>
      <c r="AZ121" s="85"/>
      <c r="BA121" s="85"/>
      <c r="BB121" s="85"/>
      <c r="BC121" s="85"/>
      <c r="BD121" s="85"/>
      <c r="BE121" s="85"/>
      <c r="BF121" s="85"/>
      <c r="BG121" s="85"/>
      <c r="BH121" s="85"/>
      <c r="BI121" s="85"/>
      <c r="BJ121" s="85"/>
      <c r="BK121" s="85"/>
      <c r="BL121" s="85"/>
      <c r="BM121" s="85"/>
      <c r="BN121" s="85"/>
      <c r="BO121" s="85"/>
      <c r="BP121" s="85"/>
      <c r="BQ121" s="85"/>
      <c r="BR121" s="85"/>
      <c r="BS121" s="85"/>
      <c r="BT121" s="85"/>
      <c r="BU121" s="85"/>
      <c r="BV121" s="85"/>
      <c r="BW121" s="85"/>
      <c r="BX121" s="85"/>
      <c r="BY121" s="85"/>
      <c r="BZ121" s="85"/>
      <c r="CA121" s="85"/>
      <c r="CB121" s="85"/>
      <c r="CC121" s="85"/>
      <c r="CD121" s="85"/>
      <c r="CE121" s="85"/>
      <c r="CF121" s="85"/>
      <c r="CG121" s="85"/>
      <c r="CH121" s="85"/>
      <c r="CI121" s="85"/>
      <c r="CJ121" s="85"/>
      <c r="CK121" s="85"/>
      <c r="CL121" s="85"/>
      <c r="CM121" s="85"/>
      <c r="CN121" s="85"/>
      <c r="CO121" s="85"/>
      <c r="CP121" s="85"/>
      <c r="CQ121" s="85"/>
      <c r="CR121" s="85"/>
      <c r="CS121" s="85"/>
      <c r="CT121" s="85"/>
      <c r="CU121" s="85"/>
      <c r="CV121" s="85"/>
      <c r="CW121" s="85"/>
      <c r="CX121" s="85"/>
      <c r="CY121" s="85"/>
      <c r="CZ121" s="85"/>
      <c r="DA121" s="85"/>
      <c r="DB121" s="85"/>
      <c r="DC121" s="85"/>
      <c r="DD121" s="85"/>
      <c r="DE121" s="85"/>
      <c r="DF121" s="85"/>
      <c r="DG121" s="85"/>
      <c r="DH121" s="85"/>
      <c r="DI121" s="85"/>
      <c r="DJ121" s="85"/>
      <c r="DK121" s="85"/>
      <c r="DL121" s="85"/>
      <c r="DM121" s="85"/>
      <c r="DN121" s="85"/>
      <c r="DO121" s="85"/>
      <c r="DP121" s="85"/>
      <c r="DQ121" s="85"/>
      <c r="DR121" s="85"/>
      <c r="DS121" s="85"/>
      <c r="DT121" s="85"/>
      <c r="DU121" s="85"/>
      <c r="DV121" s="85"/>
      <c r="DW121" s="85"/>
      <c r="DX121" s="85"/>
      <c r="DY121" s="85"/>
      <c r="DZ121" s="85"/>
      <c r="EA121" s="85"/>
      <c r="EB121" s="85"/>
      <c r="EC121" s="85"/>
      <c r="ED121" s="85"/>
      <c r="EE121" s="85"/>
      <c r="EF121" s="85"/>
      <c r="EG121" s="85"/>
      <c r="EH121" s="85"/>
      <c r="EI121" s="85"/>
      <c r="EJ121" s="85"/>
      <c r="EK121" s="85"/>
      <c r="EL121" s="85"/>
      <c r="EM121" s="166"/>
    </row>
    <row r="122" spans="1:143" s="48" customFormat="1" ht="18">
      <c r="A122" s="165" t="str">
        <f t="shared" si="121"/>
        <v>13.6</v>
      </c>
      <c r="B122" s="135" t="s">
        <v>129</v>
      </c>
      <c r="D122" s="99"/>
      <c r="E122" s="133">
        <v>43863</v>
      </c>
      <c r="F122" s="134">
        <f t="shared" si="129"/>
        <v>43863</v>
      </c>
      <c r="G122" s="49">
        <v>1</v>
      </c>
      <c r="H122" s="50">
        <v>0</v>
      </c>
      <c r="I122" s="51">
        <f t="shared" si="126"/>
        <v>0</v>
      </c>
      <c r="J122" s="75"/>
      <c r="K122" s="85"/>
      <c r="L122" s="85"/>
      <c r="M122" s="85"/>
      <c r="N122" s="85"/>
      <c r="O122" s="85"/>
      <c r="P122" s="85"/>
      <c r="Q122" s="85"/>
      <c r="R122" s="85"/>
      <c r="S122" s="85"/>
      <c r="T122" s="85"/>
      <c r="U122" s="85"/>
      <c r="V122" s="85"/>
      <c r="W122" s="85"/>
      <c r="X122" s="85"/>
      <c r="Y122" s="85"/>
      <c r="Z122" s="85"/>
      <c r="AA122" s="85"/>
      <c r="AB122" s="85"/>
      <c r="AC122" s="85"/>
      <c r="AD122" s="85"/>
      <c r="AE122" s="85"/>
      <c r="AF122" s="85"/>
      <c r="AG122" s="85"/>
      <c r="AH122" s="85"/>
      <c r="AI122" s="85"/>
      <c r="AJ122" s="85"/>
      <c r="AK122" s="85"/>
      <c r="AL122" s="85"/>
      <c r="AM122" s="85"/>
      <c r="AN122" s="85"/>
      <c r="AO122" s="85"/>
      <c r="AP122" s="85"/>
      <c r="AQ122" s="85"/>
      <c r="AR122" s="85"/>
      <c r="AS122" s="85"/>
      <c r="AT122" s="85"/>
      <c r="AU122" s="85"/>
      <c r="AV122" s="85"/>
      <c r="AW122" s="85"/>
      <c r="AX122" s="85"/>
      <c r="AY122" s="85"/>
      <c r="AZ122" s="85"/>
      <c r="BA122" s="85"/>
      <c r="BB122" s="85"/>
      <c r="BC122" s="85"/>
      <c r="BD122" s="85"/>
      <c r="BE122" s="85"/>
      <c r="BF122" s="85"/>
      <c r="BG122" s="85"/>
      <c r="BH122" s="85"/>
      <c r="BI122" s="85"/>
      <c r="BJ122" s="85"/>
      <c r="BK122" s="85"/>
      <c r="BL122" s="85"/>
      <c r="BM122" s="85"/>
      <c r="BN122" s="85"/>
      <c r="BO122" s="85"/>
      <c r="BP122" s="85"/>
      <c r="BQ122" s="85"/>
      <c r="BR122" s="85"/>
      <c r="BS122" s="85"/>
      <c r="BT122" s="85"/>
      <c r="BU122" s="85"/>
      <c r="BV122" s="85"/>
      <c r="BW122" s="85"/>
      <c r="BX122" s="85"/>
      <c r="BY122" s="85"/>
      <c r="BZ122" s="85"/>
      <c r="CA122" s="85"/>
      <c r="CB122" s="85"/>
      <c r="CC122" s="85"/>
      <c r="CD122" s="85"/>
      <c r="CE122" s="85"/>
      <c r="CF122" s="85"/>
      <c r="CG122" s="85"/>
      <c r="CH122" s="85"/>
      <c r="CI122" s="85"/>
      <c r="CJ122" s="85"/>
      <c r="CK122" s="85"/>
      <c r="CL122" s="85"/>
      <c r="CM122" s="85"/>
      <c r="CN122" s="85"/>
      <c r="CO122" s="85"/>
      <c r="CP122" s="85"/>
      <c r="CQ122" s="85"/>
      <c r="CR122" s="85"/>
      <c r="CS122" s="85"/>
      <c r="CT122" s="85"/>
      <c r="CU122" s="85"/>
      <c r="CV122" s="85"/>
      <c r="CW122" s="85"/>
      <c r="CX122" s="85"/>
      <c r="CY122" s="85"/>
      <c r="CZ122" s="85"/>
      <c r="DA122" s="85"/>
      <c r="DB122" s="85"/>
      <c r="DC122" s="85"/>
      <c r="DD122" s="85"/>
      <c r="DE122" s="85"/>
      <c r="DF122" s="85"/>
      <c r="DG122" s="85"/>
      <c r="DH122" s="85"/>
      <c r="DI122" s="85"/>
      <c r="DJ122" s="85"/>
      <c r="DK122" s="85"/>
      <c r="DL122" s="85"/>
      <c r="DM122" s="85"/>
      <c r="DN122" s="85"/>
      <c r="DO122" s="85"/>
      <c r="DP122" s="85"/>
      <c r="DQ122" s="85"/>
      <c r="DR122" s="85"/>
      <c r="DS122" s="85"/>
      <c r="DT122" s="85"/>
      <c r="DU122" s="85"/>
      <c r="DV122" s="85"/>
      <c r="DW122" s="85"/>
      <c r="DX122" s="85"/>
      <c r="DY122" s="85"/>
      <c r="DZ122" s="85"/>
      <c r="EA122" s="85"/>
      <c r="EB122" s="85"/>
      <c r="EC122" s="85"/>
      <c r="ED122" s="85"/>
      <c r="EE122" s="85"/>
      <c r="EF122" s="85"/>
      <c r="EG122" s="85"/>
      <c r="EH122" s="85"/>
      <c r="EI122" s="85"/>
      <c r="EJ122" s="85"/>
      <c r="EK122" s="85"/>
      <c r="EL122" s="85"/>
      <c r="EM122" s="166"/>
    </row>
    <row r="123" spans="1:143" s="48" customFormat="1" ht="18">
      <c r="A123" s="165" t="str">
        <f t="shared" si="121"/>
        <v>13.7</v>
      </c>
      <c r="B123" s="135" t="s">
        <v>144</v>
      </c>
      <c r="D123" s="99"/>
      <c r="E123" s="133">
        <v>43586</v>
      </c>
      <c r="F123" s="134">
        <f t="shared" si="129"/>
        <v>43586</v>
      </c>
      <c r="G123" s="49">
        <v>1</v>
      </c>
      <c r="H123" s="50">
        <v>0</v>
      </c>
      <c r="I123" s="51">
        <f t="shared" si="126"/>
        <v>1</v>
      </c>
      <c r="J123" s="7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5"/>
      <c r="AT123" s="85"/>
      <c r="AU123" s="85"/>
      <c r="AV123" s="85"/>
      <c r="AW123" s="85"/>
      <c r="AX123" s="85"/>
      <c r="AY123" s="85"/>
      <c r="AZ123" s="85"/>
      <c r="BA123" s="85"/>
      <c r="BB123" s="85"/>
      <c r="BC123" s="85"/>
      <c r="BD123" s="85"/>
      <c r="BE123" s="85"/>
      <c r="BF123" s="85"/>
      <c r="BG123" s="85"/>
      <c r="BH123" s="85"/>
      <c r="BI123" s="85"/>
      <c r="BJ123" s="85"/>
      <c r="BK123" s="85"/>
      <c r="BL123" s="85"/>
      <c r="BM123" s="85"/>
      <c r="BN123" s="85"/>
      <c r="BO123" s="85"/>
      <c r="BP123" s="85"/>
      <c r="BQ123" s="85"/>
      <c r="BR123" s="85"/>
      <c r="BS123" s="85"/>
      <c r="BT123" s="85"/>
      <c r="BU123" s="85"/>
      <c r="BV123" s="85"/>
      <c r="BW123" s="85"/>
      <c r="BX123" s="85"/>
      <c r="BY123" s="85"/>
      <c r="BZ123" s="85"/>
      <c r="CA123" s="85"/>
      <c r="CB123" s="85"/>
      <c r="CC123" s="85"/>
      <c r="CD123" s="85"/>
      <c r="CE123" s="85"/>
      <c r="CF123" s="85"/>
      <c r="CG123" s="85"/>
      <c r="CH123" s="85"/>
      <c r="CI123" s="85"/>
      <c r="CJ123" s="85"/>
      <c r="CK123" s="85"/>
      <c r="CL123" s="85"/>
      <c r="CM123" s="85"/>
      <c r="CN123" s="85"/>
      <c r="CO123" s="85"/>
      <c r="CP123" s="85"/>
      <c r="CQ123" s="85"/>
      <c r="CR123" s="85"/>
      <c r="CS123" s="85"/>
      <c r="CT123" s="85"/>
      <c r="CU123" s="85"/>
      <c r="CV123" s="85"/>
      <c r="CW123" s="85"/>
      <c r="CX123" s="85"/>
      <c r="CY123" s="85"/>
      <c r="CZ123" s="85"/>
      <c r="DA123" s="85"/>
      <c r="DB123" s="85"/>
      <c r="DC123" s="85"/>
      <c r="DD123" s="85"/>
      <c r="DE123" s="85"/>
      <c r="DF123" s="85"/>
      <c r="DG123" s="85"/>
      <c r="DH123" s="85"/>
      <c r="DI123" s="85"/>
      <c r="DJ123" s="85"/>
      <c r="DK123" s="85"/>
      <c r="DL123" s="85"/>
      <c r="DM123" s="85"/>
      <c r="DN123" s="85"/>
      <c r="DO123" s="85"/>
      <c r="DP123" s="85"/>
      <c r="DQ123" s="85"/>
      <c r="DR123" s="85"/>
      <c r="DS123" s="85"/>
      <c r="DT123" s="85"/>
      <c r="DU123" s="85"/>
      <c r="DV123" s="85"/>
      <c r="DW123" s="85"/>
      <c r="DX123" s="85"/>
      <c r="DY123" s="85"/>
      <c r="DZ123" s="85"/>
      <c r="EA123" s="85"/>
      <c r="EB123" s="85"/>
      <c r="EC123" s="85"/>
      <c r="ED123" s="85"/>
      <c r="EE123" s="85"/>
      <c r="EF123" s="85"/>
      <c r="EG123" s="85"/>
      <c r="EH123" s="85"/>
      <c r="EI123" s="85"/>
      <c r="EJ123" s="85"/>
      <c r="EK123" s="85"/>
      <c r="EL123" s="85"/>
      <c r="EM123" s="166"/>
    </row>
    <row r="124" spans="1:143" s="48" customFormat="1" ht="18">
      <c r="A124" s="165" t="str">
        <f t="shared" si="121"/>
        <v>13.8</v>
      </c>
      <c r="B124" s="98" t="s">
        <v>143</v>
      </c>
      <c r="D124" s="99"/>
      <c r="E124" s="133">
        <v>43863</v>
      </c>
      <c r="F124" s="134">
        <f t="shared" si="129"/>
        <v>43863</v>
      </c>
      <c r="G124" s="49">
        <v>1</v>
      </c>
      <c r="H124" s="50">
        <v>0</v>
      </c>
      <c r="I124" s="51">
        <f t="shared" si="126"/>
        <v>0</v>
      </c>
      <c r="J124" s="7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5"/>
      <c r="AU124" s="85"/>
      <c r="AV124" s="85"/>
      <c r="AW124" s="85"/>
      <c r="AX124" s="85"/>
      <c r="AY124" s="85"/>
      <c r="AZ124" s="85"/>
      <c r="BA124" s="85"/>
      <c r="BB124" s="85"/>
      <c r="BC124" s="85"/>
      <c r="BD124" s="85"/>
      <c r="BE124" s="85"/>
      <c r="BF124" s="85"/>
      <c r="BG124" s="85"/>
      <c r="BH124" s="85"/>
      <c r="BI124" s="85"/>
      <c r="BJ124" s="85"/>
      <c r="BK124" s="85"/>
      <c r="BL124" s="85"/>
      <c r="BM124" s="85"/>
      <c r="BN124" s="85"/>
      <c r="BO124" s="85"/>
      <c r="BP124" s="85"/>
      <c r="BQ124" s="85"/>
      <c r="BR124" s="85"/>
      <c r="BS124" s="85"/>
      <c r="BT124" s="85"/>
      <c r="BU124" s="85"/>
      <c r="BV124" s="85"/>
      <c r="BW124" s="85"/>
      <c r="BX124" s="85"/>
      <c r="BY124" s="85"/>
      <c r="BZ124" s="85"/>
      <c r="CA124" s="85"/>
      <c r="CB124" s="85"/>
      <c r="CC124" s="85"/>
      <c r="CD124" s="85"/>
      <c r="CE124" s="85"/>
      <c r="CF124" s="85"/>
      <c r="CG124" s="85"/>
      <c r="CH124" s="85"/>
      <c r="CI124" s="85"/>
      <c r="CJ124" s="85"/>
      <c r="CK124" s="85"/>
      <c r="CL124" s="85"/>
      <c r="CM124" s="85"/>
      <c r="CN124" s="85"/>
      <c r="CO124" s="85"/>
      <c r="CP124" s="85"/>
      <c r="CQ124" s="85"/>
      <c r="CR124" s="85"/>
      <c r="CS124" s="85"/>
      <c r="CT124" s="85"/>
      <c r="CU124" s="85"/>
      <c r="CV124" s="85"/>
      <c r="CW124" s="85"/>
      <c r="CX124" s="85"/>
      <c r="CY124" s="85"/>
      <c r="CZ124" s="85"/>
      <c r="DA124" s="85"/>
      <c r="DB124" s="85"/>
      <c r="DC124" s="85"/>
      <c r="DD124" s="85"/>
      <c r="DE124" s="85"/>
      <c r="DF124" s="85"/>
      <c r="DG124" s="85"/>
      <c r="DH124" s="85"/>
      <c r="DI124" s="85"/>
      <c r="DJ124" s="85"/>
      <c r="DK124" s="85"/>
      <c r="DL124" s="85"/>
      <c r="DM124" s="85"/>
      <c r="DN124" s="85"/>
      <c r="DO124" s="85"/>
      <c r="DP124" s="85"/>
      <c r="DQ124" s="85"/>
      <c r="DR124" s="85"/>
      <c r="DS124" s="85"/>
      <c r="DT124" s="85"/>
      <c r="DU124" s="85"/>
      <c r="DV124" s="85"/>
      <c r="DW124" s="85"/>
      <c r="DX124" s="85"/>
      <c r="DY124" s="85"/>
      <c r="DZ124" s="85"/>
      <c r="EA124" s="85"/>
      <c r="EB124" s="85"/>
      <c r="EC124" s="85"/>
      <c r="ED124" s="85"/>
      <c r="EE124" s="85"/>
      <c r="EF124" s="85"/>
      <c r="EG124" s="85"/>
      <c r="EH124" s="85"/>
      <c r="EI124" s="85"/>
      <c r="EJ124" s="85"/>
      <c r="EK124" s="85"/>
      <c r="EL124" s="85"/>
      <c r="EM124" s="166"/>
    </row>
    <row r="125" spans="1:143" s="42" customFormat="1" ht="18">
      <c r="A125" s="167" t="str">
        <f>IF(ISERROR(VALUE(SUBSTITUTE(prevWBS,".",""))),"1",IF(ISERROR(FIND("`",SUBSTITUTE(prevWBS,".","`",1))),TEXT(VALUE(prevWBS)+1,"#"),TEXT(VALUE(LEFT(prevWBS,FIND("`",SUBSTITUTE(prevWBS,".","`",1))-1))+1,"#")))</f>
        <v>14</v>
      </c>
      <c r="B125" s="41" t="s">
        <v>136</v>
      </c>
      <c r="D125" s="43"/>
      <c r="E125" s="81"/>
      <c r="F125" s="171"/>
      <c r="G125" s="44"/>
      <c r="H125" s="45"/>
      <c r="I125" s="46"/>
      <c r="J125" s="76"/>
      <c r="K125" s="87"/>
      <c r="L125" s="87"/>
      <c r="M125" s="87"/>
      <c r="N125" s="87"/>
      <c r="O125" s="87"/>
      <c r="P125" s="87"/>
      <c r="Q125" s="87"/>
      <c r="R125" s="87"/>
      <c r="S125" s="87"/>
      <c r="T125" s="87"/>
      <c r="U125" s="87"/>
      <c r="V125" s="87"/>
      <c r="W125" s="87"/>
      <c r="X125" s="87"/>
      <c r="Y125" s="87"/>
      <c r="Z125" s="87"/>
      <c r="AA125" s="87"/>
      <c r="AB125" s="87"/>
      <c r="AC125" s="87"/>
      <c r="AD125" s="87"/>
      <c r="AE125" s="87"/>
      <c r="AF125" s="87"/>
      <c r="AG125" s="87"/>
      <c r="AH125" s="87"/>
      <c r="AI125" s="87"/>
      <c r="AJ125" s="87"/>
      <c r="AK125" s="87"/>
      <c r="AL125" s="87"/>
      <c r="AM125" s="87"/>
      <c r="AN125" s="87"/>
      <c r="AO125" s="87"/>
      <c r="AP125" s="87"/>
      <c r="AQ125" s="87"/>
      <c r="AR125" s="87"/>
      <c r="AS125" s="87"/>
      <c r="AT125" s="87"/>
      <c r="AU125" s="87"/>
      <c r="AV125" s="87"/>
      <c r="AW125" s="87"/>
      <c r="AX125" s="87"/>
      <c r="AY125" s="87"/>
      <c r="AZ125" s="87"/>
      <c r="BA125" s="87"/>
      <c r="BB125" s="87"/>
      <c r="BC125" s="87"/>
      <c r="BD125" s="87"/>
      <c r="BE125" s="87"/>
      <c r="BF125" s="87"/>
      <c r="BG125" s="87"/>
      <c r="BH125" s="87"/>
      <c r="BI125" s="87"/>
      <c r="BJ125" s="87"/>
      <c r="BK125" s="87"/>
      <c r="BL125" s="87"/>
      <c r="BM125" s="87"/>
      <c r="BN125" s="87"/>
      <c r="EM125" s="164"/>
    </row>
    <row r="126" spans="1:143" s="48" customFormat="1" ht="18">
      <c r="A126" s="165" t="str">
        <f t="shared" si="121"/>
        <v>14.1</v>
      </c>
      <c r="B126" s="98" t="s">
        <v>142</v>
      </c>
      <c r="D126" s="99"/>
      <c r="E126" s="133">
        <v>43859</v>
      </c>
      <c r="F126" s="134">
        <f t="shared" si="129"/>
        <v>43859</v>
      </c>
      <c r="G126" s="49">
        <v>1</v>
      </c>
      <c r="H126" s="50">
        <v>0</v>
      </c>
      <c r="I126" s="51">
        <f t="shared" si="126"/>
        <v>1</v>
      </c>
      <c r="J126" s="75"/>
      <c r="K126" s="85"/>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c r="AN126" s="85"/>
      <c r="AO126" s="85"/>
      <c r="AP126" s="85"/>
      <c r="AQ126" s="85"/>
      <c r="AR126" s="85"/>
      <c r="AS126" s="85"/>
      <c r="AT126" s="85"/>
      <c r="AU126" s="85"/>
      <c r="AV126" s="85"/>
      <c r="AW126" s="85"/>
      <c r="AX126" s="85"/>
      <c r="AY126" s="85"/>
      <c r="AZ126" s="85"/>
      <c r="BA126" s="85"/>
      <c r="BB126" s="85"/>
      <c r="BC126" s="85"/>
      <c r="BD126" s="85"/>
      <c r="BE126" s="85"/>
      <c r="BF126" s="85"/>
      <c r="BG126" s="85"/>
      <c r="BH126" s="85"/>
      <c r="BI126" s="85"/>
      <c r="BJ126" s="85"/>
      <c r="BK126" s="85"/>
      <c r="BL126" s="85"/>
      <c r="BM126" s="85"/>
      <c r="BN126" s="85"/>
      <c r="BO126" s="85"/>
      <c r="BP126" s="85"/>
      <c r="BQ126" s="85"/>
      <c r="BR126" s="85"/>
      <c r="BS126" s="85"/>
      <c r="BT126" s="85"/>
      <c r="BU126" s="85"/>
      <c r="BV126" s="85"/>
      <c r="BW126" s="85"/>
      <c r="BX126" s="85"/>
      <c r="BY126" s="85"/>
      <c r="BZ126" s="85"/>
      <c r="CA126" s="85"/>
      <c r="CB126" s="85"/>
      <c r="CC126" s="85"/>
      <c r="CD126" s="85"/>
      <c r="CE126" s="85"/>
      <c r="CF126" s="85"/>
      <c r="CG126" s="85"/>
      <c r="CH126" s="85"/>
      <c r="CI126" s="85"/>
      <c r="CJ126" s="85"/>
      <c r="CK126" s="85"/>
      <c r="CL126" s="85"/>
      <c r="CM126" s="85"/>
      <c r="CN126" s="85"/>
      <c r="CO126" s="85"/>
      <c r="CP126" s="85"/>
      <c r="CQ126" s="85"/>
      <c r="CR126" s="85"/>
      <c r="CS126" s="85"/>
      <c r="CT126" s="85"/>
      <c r="CU126" s="85"/>
      <c r="CV126" s="85"/>
      <c r="CW126" s="85"/>
      <c r="CX126" s="85"/>
      <c r="CY126" s="85"/>
      <c r="CZ126" s="85"/>
      <c r="DA126" s="85"/>
      <c r="DB126" s="85"/>
      <c r="DC126" s="85"/>
      <c r="DD126" s="85"/>
      <c r="DE126" s="85"/>
      <c r="DF126" s="85"/>
      <c r="DG126" s="85"/>
      <c r="DH126" s="85"/>
      <c r="DI126" s="85"/>
      <c r="DJ126" s="85"/>
      <c r="DK126" s="85"/>
      <c r="DL126" s="85"/>
      <c r="DM126" s="85"/>
      <c r="DN126" s="85"/>
      <c r="DO126" s="85"/>
      <c r="DP126" s="85"/>
      <c r="DQ126" s="85"/>
      <c r="DR126" s="85"/>
      <c r="DS126" s="85"/>
      <c r="DT126" s="85"/>
      <c r="DU126" s="85"/>
      <c r="DV126" s="85"/>
      <c r="DW126" s="85"/>
      <c r="DX126" s="85"/>
      <c r="DY126" s="85"/>
      <c r="DZ126" s="85"/>
      <c r="EA126" s="85"/>
      <c r="EB126" s="85"/>
      <c r="EC126" s="85"/>
      <c r="ED126" s="85"/>
      <c r="EE126" s="85"/>
      <c r="EF126" s="85"/>
      <c r="EG126" s="85"/>
      <c r="EH126" s="85"/>
      <c r="EI126" s="85"/>
      <c r="EJ126" s="85"/>
      <c r="EK126" s="85"/>
      <c r="EL126" s="85"/>
      <c r="EM126" s="166"/>
    </row>
    <row r="127" spans="1:143" s="48" customFormat="1" ht="18">
      <c r="A127" s="165" t="str">
        <f t="shared" si="121"/>
        <v>14.2</v>
      </c>
      <c r="B127" s="98" t="s">
        <v>141</v>
      </c>
      <c r="D127" s="99"/>
      <c r="E127" s="133">
        <v>43564</v>
      </c>
      <c r="F127" s="134">
        <f>IF(ISBLANK(E127)," - ",IF(G127=0,E127,E127+G127-1))</f>
        <v>43564</v>
      </c>
      <c r="G127" s="49">
        <v>1</v>
      </c>
      <c r="H127" s="50">
        <v>0</v>
      </c>
      <c r="I127" s="51">
        <f t="shared" ref="I127" si="136">IF(OR(F127=0,E127=0)," - ",NETWORKDAYS(E127,F127))</f>
        <v>1</v>
      </c>
      <c r="J127" s="75"/>
      <c r="K127" s="85"/>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c r="AM127" s="85"/>
      <c r="AN127" s="85"/>
      <c r="AO127" s="85"/>
      <c r="AP127" s="85"/>
      <c r="AQ127" s="85"/>
      <c r="AR127" s="85"/>
      <c r="AS127" s="85"/>
      <c r="AT127" s="85"/>
      <c r="AU127" s="85"/>
      <c r="AV127" s="85"/>
      <c r="AW127" s="85"/>
      <c r="AX127" s="85"/>
      <c r="AY127" s="85"/>
      <c r="AZ127" s="85"/>
      <c r="BA127" s="85"/>
      <c r="BB127" s="85"/>
      <c r="BC127" s="85"/>
      <c r="BD127" s="85"/>
      <c r="BE127" s="85"/>
      <c r="BF127" s="85"/>
      <c r="BG127" s="85"/>
      <c r="BH127" s="85"/>
      <c r="BI127" s="85"/>
      <c r="BJ127" s="85"/>
      <c r="BK127" s="85"/>
      <c r="BL127" s="85"/>
      <c r="BM127" s="85"/>
      <c r="BN127" s="85"/>
      <c r="BO127" s="85"/>
      <c r="BP127" s="85"/>
      <c r="BQ127" s="85"/>
      <c r="BR127" s="85"/>
      <c r="BS127" s="85"/>
      <c r="BT127" s="85"/>
      <c r="BU127" s="85"/>
      <c r="BV127" s="85"/>
      <c r="BW127" s="85"/>
      <c r="BX127" s="85"/>
      <c r="BY127" s="85"/>
      <c r="BZ127" s="85"/>
      <c r="CA127" s="85"/>
      <c r="CB127" s="85"/>
      <c r="CC127" s="85"/>
      <c r="CD127" s="85"/>
      <c r="CE127" s="85"/>
      <c r="CF127" s="85"/>
      <c r="CG127" s="85"/>
      <c r="CH127" s="85"/>
      <c r="CI127" s="85"/>
      <c r="CJ127" s="85"/>
      <c r="CK127" s="85"/>
      <c r="CL127" s="85"/>
      <c r="CM127" s="85"/>
      <c r="CN127" s="85"/>
      <c r="CO127" s="85"/>
      <c r="CP127" s="85"/>
      <c r="CQ127" s="85"/>
      <c r="CR127" s="85"/>
      <c r="CS127" s="85"/>
      <c r="CT127" s="85"/>
      <c r="CU127" s="85"/>
      <c r="CV127" s="85"/>
      <c r="CW127" s="85"/>
      <c r="CX127" s="85"/>
      <c r="CY127" s="85"/>
      <c r="CZ127" s="85"/>
      <c r="DA127" s="85"/>
      <c r="DB127" s="85"/>
      <c r="DC127" s="85"/>
      <c r="DD127" s="85"/>
      <c r="DE127" s="85"/>
      <c r="DF127" s="85"/>
      <c r="DG127" s="85"/>
      <c r="DH127" s="85"/>
      <c r="DI127" s="85"/>
      <c r="DJ127" s="85"/>
      <c r="DK127" s="85"/>
      <c r="DL127" s="85"/>
      <c r="DM127" s="85"/>
      <c r="DN127" s="85"/>
      <c r="DO127" s="85"/>
      <c r="DP127" s="85"/>
      <c r="DQ127" s="85"/>
      <c r="DR127" s="85"/>
      <c r="DS127" s="85"/>
      <c r="DT127" s="85"/>
      <c r="DU127" s="85"/>
      <c r="DV127" s="85"/>
      <c r="DW127" s="85"/>
      <c r="DX127" s="85"/>
      <c r="DY127" s="85"/>
      <c r="DZ127" s="85"/>
      <c r="EA127" s="85"/>
      <c r="EB127" s="85"/>
      <c r="EC127" s="85"/>
      <c r="ED127" s="85"/>
      <c r="EE127" s="85"/>
      <c r="EF127" s="85"/>
      <c r="EG127" s="85"/>
      <c r="EH127" s="85"/>
      <c r="EI127" s="85"/>
      <c r="EJ127" s="85"/>
      <c r="EK127" s="85"/>
      <c r="EL127" s="85"/>
      <c r="EM127" s="166"/>
    </row>
    <row r="128" spans="1:143" s="48" customFormat="1" ht="18">
      <c r="A128" s="165" t="str">
        <f t="shared" si="121"/>
        <v>14.3</v>
      </c>
      <c r="B128" s="98" t="s">
        <v>126</v>
      </c>
      <c r="D128" s="99"/>
      <c r="E128" s="133">
        <v>43860</v>
      </c>
      <c r="F128" s="134">
        <f t="shared" si="129"/>
        <v>43860</v>
      </c>
      <c r="G128" s="49">
        <v>1</v>
      </c>
      <c r="H128" s="50">
        <v>0</v>
      </c>
      <c r="I128" s="51">
        <f t="shared" si="126"/>
        <v>1</v>
      </c>
      <c r="J128" s="75"/>
      <c r="K128" s="85"/>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5"/>
      <c r="AT128" s="85"/>
      <c r="AU128" s="85"/>
      <c r="AV128" s="85"/>
      <c r="AW128" s="85"/>
      <c r="AX128" s="85"/>
      <c r="AY128" s="85"/>
      <c r="AZ128" s="85"/>
      <c r="BA128" s="85"/>
      <c r="BB128" s="85"/>
      <c r="BC128" s="85"/>
      <c r="BD128" s="85"/>
      <c r="BE128" s="85"/>
      <c r="BF128" s="85"/>
      <c r="BG128" s="85"/>
      <c r="BH128" s="85"/>
      <c r="BI128" s="85"/>
      <c r="BJ128" s="85"/>
      <c r="BK128" s="85"/>
      <c r="BL128" s="85"/>
      <c r="BM128" s="85"/>
      <c r="BN128" s="85"/>
      <c r="BO128" s="85"/>
      <c r="BP128" s="85"/>
      <c r="BQ128" s="85"/>
      <c r="BR128" s="85"/>
      <c r="BS128" s="85"/>
      <c r="BT128" s="85"/>
      <c r="BU128" s="85"/>
      <c r="BV128" s="85"/>
      <c r="BW128" s="85"/>
      <c r="BX128" s="85"/>
      <c r="BY128" s="85"/>
      <c r="BZ128" s="85"/>
      <c r="CA128" s="85"/>
      <c r="CB128" s="85"/>
      <c r="CC128" s="85"/>
      <c r="CD128" s="85"/>
      <c r="CE128" s="85"/>
      <c r="CF128" s="85"/>
      <c r="CG128" s="85"/>
      <c r="CH128" s="85"/>
      <c r="CI128" s="85"/>
      <c r="CJ128" s="85"/>
      <c r="CK128" s="85"/>
      <c r="CL128" s="85"/>
      <c r="CM128" s="85"/>
      <c r="CN128" s="85"/>
      <c r="CO128" s="85"/>
      <c r="CP128" s="85"/>
      <c r="CQ128" s="85"/>
      <c r="CR128" s="85"/>
      <c r="CS128" s="85"/>
      <c r="CT128" s="85"/>
      <c r="CU128" s="85"/>
      <c r="CV128" s="85"/>
      <c r="CW128" s="85"/>
      <c r="CX128" s="85"/>
      <c r="CY128" s="85"/>
      <c r="CZ128" s="85"/>
      <c r="DA128" s="85"/>
      <c r="DB128" s="85"/>
      <c r="DC128" s="85"/>
      <c r="DD128" s="85"/>
      <c r="DE128" s="85"/>
      <c r="DF128" s="85"/>
      <c r="DG128" s="85"/>
      <c r="DH128" s="85"/>
      <c r="DI128" s="85"/>
      <c r="DJ128" s="85"/>
      <c r="DK128" s="85"/>
      <c r="DL128" s="85"/>
      <c r="DM128" s="85"/>
      <c r="DN128" s="85"/>
      <c r="DO128" s="85"/>
      <c r="DP128" s="85"/>
      <c r="DQ128" s="85"/>
      <c r="DR128" s="85"/>
      <c r="DS128" s="85"/>
      <c r="DT128" s="85"/>
      <c r="DU128" s="85"/>
      <c r="DV128" s="85"/>
      <c r="DW128" s="85"/>
      <c r="DX128" s="85"/>
      <c r="DY128" s="85"/>
      <c r="DZ128" s="85"/>
      <c r="EA128" s="85"/>
      <c r="EB128" s="85"/>
      <c r="EC128" s="85"/>
      <c r="ED128" s="85"/>
      <c r="EE128" s="85"/>
      <c r="EF128" s="85"/>
      <c r="EG128" s="85"/>
      <c r="EH128" s="85"/>
      <c r="EI128" s="85"/>
      <c r="EJ128" s="85"/>
      <c r="EK128" s="85"/>
      <c r="EL128" s="85"/>
      <c r="EM128" s="166"/>
    </row>
    <row r="129" spans="1:143" s="48" customFormat="1" ht="19.5" customHeight="1">
      <c r="A129" s="165" t="str">
        <f t="shared" si="121"/>
        <v>14.4</v>
      </c>
      <c r="B129" s="135" t="s">
        <v>130</v>
      </c>
      <c r="D129" s="99"/>
      <c r="E129" s="133">
        <v>43861</v>
      </c>
      <c r="F129" s="134">
        <f t="shared" si="129"/>
        <v>43861</v>
      </c>
      <c r="G129" s="49">
        <v>1</v>
      </c>
      <c r="H129" s="50">
        <v>0</v>
      </c>
      <c r="I129" s="51">
        <f t="shared" si="126"/>
        <v>1</v>
      </c>
      <c r="J129" s="75"/>
      <c r="K129" s="85"/>
      <c r="L129" s="85"/>
      <c r="M129" s="86"/>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85"/>
      <c r="BC129" s="85"/>
      <c r="BD129" s="85"/>
      <c r="BE129" s="85"/>
      <c r="BF129" s="85"/>
      <c r="BG129" s="85"/>
      <c r="BH129" s="85"/>
      <c r="BI129" s="85"/>
      <c r="BJ129" s="85"/>
      <c r="BK129" s="85"/>
      <c r="BL129" s="85"/>
      <c r="BM129" s="85"/>
      <c r="BN129" s="85"/>
      <c r="BO129" s="85"/>
      <c r="BP129" s="85"/>
      <c r="BQ129" s="86"/>
      <c r="BR129" s="85"/>
      <c r="BS129" s="85"/>
      <c r="BT129" s="85"/>
      <c r="BU129" s="85"/>
      <c r="BV129" s="85"/>
      <c r="BW129" s="85"/>
      <c r="BX129" s="85"/>
      <c r="BY129" s="85"/>
      <c r="BZ129" s="85"/>
      <c r="CA129" s="85"/>
      <c r="CB129" s="85"/>
      <c r="CC129" s="85"/>
      <c r="CD129" s="85"/>
      <c r="CE129" s="85"/>
      <c r="CF129" s="85"/>
      <c r="CG129" s="85"/>
      <c r="CH129" s="85"/>
      <c r="CI129" s="85"/>
      <c r="CJ129" s="85"/>
      <c r="CK129" s="85"/>
      <c r="CL129" s="85"/>
      <c r="CM129" s="85"/>
      <c r="CN129" s="85"/>
      <c r="CO129" s="85"/>
      <c r="CP129" s="85"/>
      <c r="CQ129" s="85"/>
      <c r="CR129" s="85"/>
      <c r="CS129" s="85"/>
      <c r="CT129" s="85"/>
      <c r="CU129" s="85"/>
      <c r="CV129" s="85"/>
      <c r="CW129" s="85"/>
      <c r="CX129" s="85"/>
      <c r="CY129" s="85"/>
      <c r="CZ129" s="85"/>
      <c r="DA129" s="85"/>
      <c r="DB129" s="85"/>
      <c r="DC129" s="85"/>
      <c r="DD129" s="85"/>
      <c r="DE129" s="85"/>
      <c r="DF129" s="85"/>
      <c r="DG129" s="85"/>
      <c r="DH129" s="85"/>
      <c r="DI129" s="85"/>
      <c r="DJ129" s="85"/>
      <c r="DK129" s="85"/>
      <c r="DL129" s="85"/>
      <c r="DM129" s="85"/>
      <c r="DN129" s="85"/>
      <c r="DO129" s="85"/>
      <c r="DP129" s="85"/>
      <c r="DQ129" s="85"/>
      <c r="DR129" s="85"/>
      <c r="DS129" s="85"/>
      <c r="DT129" s="85"/>
      <c r="DU129" s="85"/>
      <c r="DV129" s="85"/>
      <c r="DW129" s="85"/>
      <c r="DX129" s="85"/>
      <c r="DY129" s="85"/>
      <c r="DZ129" s="85"/>
      <c r="EA129" s="85"/>
      <c r="EB129" s="85"/>
      <c r="EC129" s="85"/>
      <c r="ED129" s="85"/>
      <c r="EE129" s="85"/>
      <c r="EF129" s="85"/>
      <c r="EG129" s="85"/>
      <c r="EH129" s="85"/>
      <c r="EI129" s="85"/>
      <c r="EJ129" s="85"/>
      <c r="EK129" s="85"/>
      <c r="EL129" s="85"/>
      <c r="EM129" s="166"/>
    </row>
    <row r="130" spans="1:143" s="48" customFormat="1" ht="18">
      <c r="A130" s="165" t="str">
        <f t="shared" si="121"/>
        <v>14.5</v>
      </c>
      <c r="B130" s="135" t="s">
        <v>128</v>
      </c>
      <c r="D130" s="99"/>
      <c r="E130" s="133">
        <v>43862</v>
      </c>
      <c r="F130" s="134">
        <f t="shared" si="129"/>
        <v>43862</v>
      </c>
      <c r="G130" s="49">
        <v>1</v>
      </c>
      <c r="H130" s="50">
        <v>0</v>
      </c>
      <c r="I130" s="51">
        <f t="shared" si="126"/>
        <v>0</v>
      </c>
      <c r="J130" s="75"/>
      <c r="K130" s="85"/>
      <c r="L130" s="85"/>
      <c r="M130" s="85"/>
      <c r="N130" s="85"/>
      <c r="O130" s="85"/>
      <c r="P130" s="85"/>
      <c r="Q130" s="85"/>
      <c r="R130" s="85"/>
      <c r="S130" s="85"/>
      <c r="T130" s="85"/>
      <c r="U130" s="85"/>
      <c r="V130" s="85"/>
      <c r="W130" s="85"/>
      <c r="X130" s="85"/>
      <c r="Y130" s="85"/>
      <c r="Z130" s="85"/>
      <c r="AA130" s="85"/>
      <c r="AB130" s="85"/>
      <c r="AC130" s="85"/>
      <c r="AD130" s="85"/>
      <c r="AE130" s="85"/>
      <c r="AF130" s="85"/>
      <c r="AG130" s="85"/>
      <c r="AH130" s="85"/>
      <c r="AI130" s="85"/>
      <c r="AJ130" s="85"/>
      <c r="AK130" s="85"/>
      <c r="AL130" s="85"/>
      <c r="AM130" s="85"/>
      <c r="AN130" s="85"/>
      <c r="AO130" s="85"/>
      <c r="AP130" s="85"/>
      <c r="AQ130" s="85"/>
      <c r="AR130" s="85"/>
      <c r="AS130" s="85"/>
      <c r="AT130" s="85"/>
      <c r="AU130" s="85"/>
      <c r="AV130" s="85"/>
      <c r="AW130" s="85"/>
      <c r="AX130" s="85"/>
      <c r="AY130" s="85"/>
      <c r="AZ130" s="85"/>
      <c r="BA130" s="85"/>
      <c r="BB130" s="85"/>
      <c r="BC130" s="85"/>
      <c r="BD130" s="85"/>
      <c r="BE130" s="85"/>
      <c r="BF130" s="85"/>
      <c r="BG130" s="85"/>
      <c r="BH130" s="85"/>
      <c r="BI130" s="85"/>
      <c r="BJ130" s="85"/>
      <c r="BK130" s="85"/>
      <c r="BL130" s="85"/>
      <c r="BM130" s="85"/>
      <c r="BN130" s="85"/>
      <c r="BO130" s="85"/>
      <c r="BP130" s="85"/>
      <c r="BQ130" s="85"/>
      <c r="BR130" s="85"/>
      <c r="BS130" s="85"/>
      <c r="BT130" s="85"/>
      <c r="BU130" s="85"/>
      <c r="BV130" s="85"/>
      <c r="BW130" s="85"/>
      <c r="BX130" s="85"/>
      <c r="BY130" s="85"/>
      <c r="BZ130" s="85"/>
      <c r="CA130" s="85"/>
      <c r="CB130" s="85"/>
      <c r="CC130" s="85"/>
      <c r="CD130" s="85"/>
      <c r="CE130" s="85"/>
      <c r="CF130" s="85"/>
      <c r="CG130" s="85"/>
      <c r="CH130" s="85"/>
      <c r="CI130" s="85"/>
      <c r="CJ130" s="85"/>
      <c r="CK130" s="85"/>
      <c r="CL130" s="85"/>
      <c r="CM130" s="85"/>
      <c r="CN130" s="85"/>
      <c r="CO130" s="85"/>
      <c r="CP130" s="85"/>
      <c r="CQ130" s="85"/>
      <c r="CR130" s="85"/>
      <c r="CS130" s="85"/>
      <c r="CT130" s="85"/>
      <c r="CU130" s="85"/>
      <c r="CV130" s="85"/>
      <c r="CW130" s="85"/>
      <c r="CX130" s="85"/>
      <c r="CY130" s="85"/>
      <c r="CZ130" s="85"/>
      <c r="DA130" s="85"/>
      <c r="DB130" s="85"/>
      <c r="DC130" s="85"/>
      <c r="DD130" s="85"/>
      <c r="DE130" s="85"/>
      <c r="DF130" s="85"/>
      <c r="DG130" s="85"/>
      <c r="DH130" s="85"/>
      <c r="DI130" s="85"/>
      <c r="DJ130" s="85"/>
      <c r="DK130" s="85"/>
      <c r="DL130" s="85"/>
      <c r="DM130" s="85"/>
      <c r="DN130" s="85"/>
      <c r="DO130" s="85"/>
      <c r="DP130" s="85"/>
      <c r="DQ130" s="85"/>
      <c r="DR130" s="85"/>
      <c r="DS130" s="85"/>
      <c r="DT130" s="85"/>
      <c r="DU130" s="85"/>
      <c r="DV130" s="85"/>
      <c r="DW130" s="85"/>
      <c r="DX130" s="85"/>
      <c r="DY130" s="85"/>
      <c r="DZ130" s="85"/>
      <c r="EA130" s="85"/>
      <c r="EB130" s="85"/>
      <c r="EC130" s="85"/>
      <c r="ED130" s="85"/>
      <c r="EE130" s="85"/>
      <c r="EF130" s="85"/>
      <c r="EG130" s="85"/>
      <c r="EH130" s="85"/>
      <c r="EI130" s="85"/>
      <c r="EJ130" s="85"/>
      <c r="EK130" s="85"/>
      <c r="EL130" s="85"/>
      <c r="EM130" s="166"/>
    </row>
    <row r="131" spans="1:143" s="48" customFormat="1" ht="18">
      <c r="A131" s="165" t="str">
        <f t="shared" si="121"/>
        <v>14.6</v>
      </c>
      <c r="B131" s="135" t="s">
        <v>129</v>
      </c>
      <c r="D131" s="99"/>
      <c r="E131" s="133">
        <v>43863</v>
      </c>
      <c r="F131" s="134">
        <f t="shared" si="129"/>
        <v>43863</v>
      </c>
      <c r="G131" s="49">
        <v>1</v>
      </c>
      <c r="H131" s="50">
        <v>0</v>
      </c>
      <c r="I131" s="51">
        <f t="shared" si="126"/>
        <v>0</v>
      </c>
      <c r="J131" s="75"/>
      <c r="K131" s="85"/>
      <c r="L131" s="85"/>
      <c r="M131" s="85"/>
      <c r="N131" s="85"/>
      <c r="O131" s="85"/>
      <c r="P131" s="85"/>
      <c r="Q131" s="85"/>
      <c r="R131" s="85"/>
      <c r="S131" s="85"/>
      <c r="T131" s="85"/>
      <c r="U131" s="85"/>
      <c r="V131" s="85"/>
      <c r="W131" s="85"/>
      <c r="X131" s="85"/>
      <c r="Y131" s="85"/>
      <c r="Z131" s="85"/>
      <c r="AA131" s="85"/>
      <c r="AB131" s="85"/>
      <c r="AC131" s="85"/>
      <c r="AD131" s="85"/>
      <c r="AE131" s="85"/>
      <c r="AF131" s="85"/>
      <c r="AG131" s="85"/>
      <c r="AH131" s="85"/>
      <c r="AI131" s="85"/>
      <c r="AJ131" s="85"/>
      <c r="AK131" s="85"/>
      <c r="AL131" s="85"/>
      <c r="AM131" s="85"/>
      <c r="AN131" s="85"/>
      <c r="AO131" s="85"/>
      <c r="AP131" s="85"/>
      <c r="AQ131" s="85"/>
      <c r="AR131" s="85"/>
      <c r="AS131" s="85"/>
      <c r="AT131" s="85"/>
      <c r="AU131" s="85"/>
      <c r="AV131" s="85"/>
      <c r="AW131" s="85"/>
      <c r="AX131" s="85"/>
      <c r="AY131" s="85"/>
      <c r="AZ131" s="85"/>
      <c r="BA131" s="85"/>
      <c r="BB131" s="85"/>
      <c r="BC131" s="85"/>
      <c r="BD131" s="85"/>
      <c r="BE131" s="85"/>
      <c r="BF131" s="85"/>
      <c r="BG131" s="85"/>
      <c r="BH131" s="85"/>
      <c r="BI131" s="85"/>
      <c r="BJ131" s="85"/>
      <c r="BK131" s="85"/>
      <c r="BL131" s="85"/>
      <c r="BM131" s="85"/>
      <c r="BN131" s="85"/>
      <c r="BO131" s="85"/>
      <c r="BP131" s="85"/>
      <c r="BQ131" s="85"/>
      <c r="BR131" s="85"/>
      <c r="BS131" s="85"/>
      <c r="BT131" s="85"/>
      <c r="BU131" s="85"/>
      <c r="BV131" s="85"/>
      <c r="BW131" s="85"/>
      <c r="BX131" s="85"/>
      <c r="BY131" s="85"/>
      <c r="BZ131" s="85"/>
      <c r="CA131" s="85"/>
      <c r="CB131" s="85"/>
      <c r="CC131" s="85"/>
      <c r="CD131" s="85"/>
      <c r="CE131" s="85"/>
      <c r="CF131" s="85"/>
      <c r="CG131" s="85"/>
      <c r="CH131" s="85"/>
      <c r="CI131" s="85"/>
      <c r="CJ131" s="85"/>
      <c r="CK131" s="85"/>
      <c r="CL131" s="85"/>
      <c r="CM131" s="85"/>
      <c r="CN131" s="85"/>
      <c r="CO131" s="85"/>
      <c r="CP131" s="85"/>
      <c r="CQ131" s="85"/>
      <c r="CR131" s="85"/>
      <c r="CS131" s="85"/>
      <c r="CT131" s="85"/>
      <c r="CU131" s="85"/>
      <c r="CV131" s="85"/>
      <c r="CW131" s="85"/>
      <c r="CX131" s="85"/>
      <c r="CY131" s="85"/>
      <c r="CZ131" s="85"/>
      <c r="DA131" s="85"/>
      <c r="DB131" s="85"/>
      <c r="DC131" s="85"/>
      <c r="DD131" s="85"/>
      <c r="DE131" s="85"/>
      <c r="DF131" s="85"/>
      <c r="DG131" s="85"/>
      <c r="DH131" s="85"/>
      <c r="DI131" s="85"/>
      <c r="DJ131" s="85"/>
      <c r="DK131" s="85"/>
      <c r="DL131" s="85"/>
      <c r="DM131" s="85"/>
      <c r="DN131" s="85"/>
      <c r="DO131" s="85"/>
      <c r="DP131" s="85"/>
      <c r="DQ131" s="85"/>
      <c r="DR131" s="85"/>
      <c r="DS131" s="85"/>
      <c r="DT131" s="85"/>
      <c r="DU131" s="85"/>
      <c r="DV131" s="85"/>
      <c r="DW131" s="85"/>
      <c r="DX131" s="85"/>
      <c r="DY131" s="85"/>
      <c r="DZ131" s="85"/>
      <c r="EA131" s="85"/>
      <c r="EB131" s="85"/>
      <c r="EC131" s="85"/>
      <c r="ED131" s="85"/>
      <c r="EE131" s="85"/>
      <c r="EF131" s="85"/>
      <c r="EG131" s="85"/>
      <c r="EH131" s="85"/>
      <c r="EI131" s="85"/>
      <c r="EJ131" s="85"/>
      <c r="EK131" s="85"/>
      <c r="EL131" s="85"/>
      <c r="EM131" s="166"/>
    </row>
    <row r="132" spans="1:143" s="48" customFormat="1" ht="18">
      <c r="A132" s="165" t="str">
        <f t="shared" si="121"/>
        <v>14.7</v>
      </c>
      <c r="B132" s="135" t="s">
        <v>144</v>
      </c>
      <c r="D132" s="99"/>
      <c r="E132" s="133">
        <v>43586</v>
      </c>
      <c r="F132" s="134">
        <f t="shared" ref="F132" si="137">IF(ISBLANK(E132)," - ",IF(G132=0,E132,E132+G132-1))</f>
        <v>43586</v>
      </c>
      <c r="G132" s="49">
        <v>1</v>
      </c>
      <c r="H132" s="50">
        <v>0</v>
      </c>
      <c r="I132" s="51">
        <f t="shared" ref="I132" si="138">IF(OR(F132=0,E132=0)," - ",NETWORKDAYS(E132,F132))</f>
        <v>1</v>
      </c>
      <c r="J132" s="7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5"/>
      <c r="DQ132" s="85"/>
      <c r="DR132" s="85"/>
      <c r="DS132" s="85"/>
      <c r="DT132" s="85"/>
      <c r="DU132" s="85"/>
      <c r="DV132" s="85"/>
      <c r="DW132" s="85"/>
      <c r="DX132" s="85"/>
      <c r="DY132" s="85"/>
      <c r="DZ132" s="85"/>
      <c r="EA132" s="85"/>
      <c r="EB132" s="85"/>
      <c r="EC132" s="85"/>
      <c r="ED132" s="85"/>
      <c r="EE132" s="85"/>
      <c r="EF132" s="85"/>
      <c r="EG132" s="85"/>
      <c r="EH132" s="85"/>
      <c r="EI132" s="85"/>
      <c r="EJ132" s="85"/>
      <c r="EK132" s="85"/>
      <c r="EL132" s="85"/>
      <c r="EM132" s="166"/>
    </row>
    <row r="133" spans="1:143" s="48" customFormat="1" ht="18">
      <c r="A133" s="165" t="str">
        <f t="shared" si="121"/>
        <v>14.8</v>
      </c>
      <c r="B133" s="98" t="s">
        <v>143</v>
      </c>
      <c r="D133" s="99"/>
      <c r="E133" s="133">
        <v>43863</v>
      </c>
      <c r="F133" s="134">
        <f t="shared" si="129"/>
        <v>43863</v>
      </c>
      <c r="G133" s="49">
        <v>1</v>
      </c>
      <c r="H133" s="50">
        <v>0</v>
      </c>
      <c r="I133" s="51">
        <f t="shared" si="126"/>
        <v>0</v>
      </c>
      <c r="J133" s="7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85"/>
      <c r="BD133" s="85"/>
      <c r="BE133" s="85"/>
      <c r="BF133" s="85"/>
      <c r="BG133" s="85"/>
      <c r="BH133" s="85"/>
      <c r="BI133" s="85"/>
      <c r="BJ133" s="85"/>
      <c r="BK133" s="85"/>
      <c r="BL133" s="85"/>
      <c r="BM133" s="85"/>
      <c r="BN133" s="85"/>
      <c r="BO133" s="85"/>
      <c r="BP133" s="85"/>
      <c r="BQ133" s="85"/>
      <c r="BR133" s="85"/>
      <c r="BS133" s="85"/>
      <c r="BT133" s="85"/>
      <c r="BU133" s="85"/>
      <c r="BV133" s="85"/>
      <c r="BW133" s="85"/>
      <c r="BX133" s="85"/>
      <c r="BY133" s="85"/>
      <c r="BZ133" s="85"/>
      <c r="CA133" s="85"/>
      <c r="CB133" s="85"/>
      <c r="CC133" s="85"/>
      <c r="CD133" s="85"/>
      <c r="CE133" s="85"/>
      <c r="CF133" s="85"/>
      <c r="CG133" s="85"/>
      <c r="CH133" s="85"/>
      <c r="CI133" s="85"/>
      <c r="CJ133" s="85"/>
      <c r="CK133" s="85"/>
      <c r="CL133" s="85"/>
      <c r="CM133" s="85"/>
      <c r="CN133" s="85"/>
      <c r="CO133" s="85"/>
      <c r="CP133" s="85"/>
      <c r="CQ133" s="85"/>
      <c r="CR133" s="85"/>
      <c r="CS133" s="85"/>
      <c r="CT133" s="85"/>
      <c r="CU133" s="85"/>
      <c r="CV133" s="85"/>
      <c r="CW133" s="85"/>
      <c r="CX133" s="85"/>
      <c r="CY133" s="85"/>
      <c r="CZ133" s="85"/>
      <c r="DA133" s="85"/>
      <c r="DB133" s="85"/>
      <c r="DC133" s="85"/>
      <c r="DD133" s="85"/>
      <c r="DE133" s="85"/>
      <c r="DF133" s="85"/>
      <c r="DG133" s="85"/>
      <c r="DH133" s="85"/>
      <c r="DI133" s="85"/>
      <c r="DJ133" s="85"/>
      <c r="DK133" s="85"/>
      <c r="DL133" s="85"/>
      <c r="DM133" s="85"/>
      <c r="DN133" s="85"/>
      <c r="DO133" s="85"/>
      <c r="DP133" s="85"/>
      <c r="DQ133" s="85"/>
      <c r="DR133" s="85"/>
      <c r="DS133" s="85"/>
      <c r="DT133" s="85"/>
      <c r="DU133" s="85"/>
      <c r="DV133" s="85"/>
      <c r="DW133" s="85"/>
      <c r="DX133" s="85"/>
      <c r="DY133" s="85"/>
      <c r="DZ133" s="85"/>
      <c r="EA133" s="85"/>
      <c r="EB133" s="85"/>
      <c r="EC133" s="85"/>
      <c r="ED133" s="85"/>
      <c r="EE133" s="85"/>
      <c r="EF133" s="85"/>
      <c r="EG133" s="85"/>
      <c r="EH133" s="85"/>
      <c r="EI133" s="85"/>
      <c r="EJ133" s="85"/>
      <c r="EK133" s="85"/>
      <c r="EL133" s="85"/>
      <c r="EM133" s="166"/>
    </row>
    <row r="134" spans="1:143" s="42" customFormat="1" ht="18">
      <c r="A134" s="167" t="str">
        <f>IF(ISERROR(VALUE(SUBSTITUTE(prevWBS,".",""))),"1",IF(ISERROR(FIND("`",SUBSTITUTE(prevWBS,".","`",1))),TEXT(VALUE(prevWBS)+1,"#"),TEXT(VALUE(LEFT(prevWBS,FIND("`",SUBSTITUTE(prevWBS,".","`",1))-1))+1,"#")))</f>
        <v>15</v>
      </c>
      <c r="B134" s="41" t="s">
        <v>136</v>
      </c>
      <c r="D134" s="43"/>
      <c r="E134" s="81"/>
      <c r="F134" s="171"/>
      <c r="G134" s="44"/>
      <c r="H134" s="45"/>
      <c r="I134" s="46"/>
      <c r="J134" s="76"/>
      <c r="K134" s="87"/>
      <c r="L134" s="87"/>
      <c r="M134" s="87"/>
      <c r="N134" s="87"/>
      <c r="O134" s="87"/>
      <c r="P134" s="87"/>
      <c r="Q134" s="87"/>
      <c r="R134" s="87"/>
      <c r="S134" s="87"/>
      <c r="T134" s="87"/>
      <c r="U134" s="87"/>
      <c r="V134" s="87"/>
      <c r="W134" s="87"/>
      <c r="X134" s="87"/>
      <c r="Y134" s="87"/>
      <c r="Z134" s="87"/>
      <c r="AA134" s="87"/>
      <c r="AB134" s="87"/>
      <c r="AC134" s="87"/>
      <c r="AD134" s="87"/>
      <c r="AE134" s="87"/>
      <c r="AF134" s="87"/>
      <c r="AG134" s="87"/>
      <c r="AH134" s="87"/>
      <c r="AI134" s="87"/>
      <c r="AJ134" s="87"/>
      <c r="AK134" s="87"/>
      <c r="AL134" s="87"/>
      <c r="AM134" s="87"/>
      <c r="AN134" s="87"/>
      <c r="AO134" s="87"/>
      <c r="AP134" s="87"/>
      <c r="AQ134" s="87"/>
      <c r="AR134" s="87"/>
      <c r="AS134" s="87"/>
      <c r="AT134" s="87"/>
      <c r="AU134" s="87"/>
      <c r="AV134" s="87"/>
      <c r="AW134" s="87"/>
      <c r="AX134" s="87"/>
      <c r="AY134" s="87"/>
      <c r="AZ134" s="87"/>
      <c r="BA134" s="87"/>
      <c r="BB134" s="87"/>
      <c r="BC134" s="87"/>
      <c r="BD134" s="87"/>
      <c r="BE134" s="87"/>
      <c r="BF134" s="87"/>
      <c r="BG134" s="87"/>
      <c r="BH134" s="87"/>
      <c r="BI134" s="87"/>
      <c r="BJ134" s="87"/>
      <c r="BK134" s="87"/>
      <c r="BL134" s="87"/>
      <c r="BM134" s="87"/>
      <c r="BN134" s="87"/>
      <c r="EM134" s="164"/>
    </row>
    <row r="135" spans="1:143" s="48" customFormat="1" ht="18">
      <c r="A135" s="165" t="str">
        <f t="shared" si="121"/>
        <v>15.1</v>
      </c>
      <c r="B135" s="98" t="s">
        <v>142</v>
      </c>
      <c r="D135" s="99"/>
      <c r="E135" s="133">
        <v>43859</v>
      </c>
      <c r="F135" s="134">
        <f t="shared" si="129"/>
        <v>43859</v>
      </c>
      <c r="G135" s="49">
        <v>1</v>
      </c>
      <c r="H135" s="50">
        <v>0</v>
      </c>
      <c r="I135" s="51">
        <f t="shared" si="126"/>
        <v>1</v>
      </c>
      <c r="J135" s="7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85"/>
      <c r="AV135" s="85"/>
      <c r="AW135" s="85"/>
      <c r="AX135" s="85"/>
      <c r="AY135" s="85"/>
      <c r="AZ135" s="85"/>
      <c r="BA135" s="85"/>
      <c r="BB135" s="85"/>
      <c r="BC135" s="85"/>
      <c r="BD135" s="85"/>
      <c r="BE135" s="85"/>
      <c r="BF135" s="85"/>
      <c r="BG135" s="85"/>
      <c r="BH135" s="85"/>
      <c r="BI135" s="85"/>
      <c r="BJ135" s="85"/>
      <c r="BK135" s="85"/>
      <c r="BL135" s="85"/>
      <c r="BM135" s="85"/>
      <c r="BN135" s="85"/>
      <c r="BO135" s="85"/>
      <c r="BP135" s="85"/>
      <c r="BQ135" s="85"/>
      <c r="BR135" s="85"/>
      <c r="BS135" s="85"/>
      <c r="BT135" s="85"/>
      <c r="BU135" s="85"/>
      <c r="BV135" s="85"/>
      <c r="BW135" s="85"/>
      <c r="BX135" s="85"/>
      <c r="BY135" s="85"/>
      <c r="BZ135" s="85"/>
      <c r="CA135" s="85"/>
      <c r="CB135" s="85"/>
      <c r="CC135" s="85"/>
      <c r="CD135" s="85"/>
      <c r="CE135" s="85"/>
      <c r="CF135" s="85"/>
      <c r="CG135" s="85"/>
      <c r="CH135" s="85"/>
      <c r="CI135" s="85"/>
      <c r="CJ135" s="85"/>
      <c r="CK135" s="85"/>
      <c r="CL135" s="85"/>
      <c r="CM135" s="85"/>
      <c r="CN135" s="85"/>
      <c r="CO135" s="85"/>
      <c r="CP135" s="85"/>
      <c r="CQ135" s="85"/>
      <c r="CR135" s="85"/>
      <c r="CS135" s="85"/>
      <c r="CT135" s="85"/>
      <c r="CU135" s="85"/>
      <c r="CV135" s="85"/>
      <c r="CW135" s="85"/>
      <c r="CX135" s="85"/>
      <c r="CY135" s="85"/>
      <c r="CZ135" s="85"/>
      <c r="DA135" s="85"/>
      <c r="DB135" s="85"/>
      <c r="DC135" s="85"/>
      <c r="DD135" s="85"/>
      <c r="DE135" s="85"/>
      <c r="DF135" s="85"/>
      <c r="DG135" s="85"/>
      <c r="DH135" s="85"/>
      <c r="DI135" s="85"/>
      <c r="DJ135" s="85"/>
      <c r="DK135" s="85"/>
      <c r="DL135" s="85"/>
      <c r="DM135" s="85"/>
      <c r="DN135" s="85"/>
      <c r="DO135" s="85"/>
      <c r="DP135" s="85"/>
      <c r="DQ135" s="85"/>
      <c r="DR135" s="85"/>
      <c r="DS135" s="85"/>
      <c r="DT135" s="85"/>
      <c r="DU135" s="85"/>
      <c r="DV135" s="85"/>
      <c r="DW135" s="85"/>
      <c r="DX135" s="85"/>
      <c r="DY135" s="85"/>
      <c r="DZ135" s="85"/>
      <c r="EA135" s="85"/>
      <c r="EB135" s="85"/>
      <c r="EC135" s="85"/>
      <c r="ED135" s="85"/>
      <c r="EE135" s="85"/>
      <c r="EF135" s="85"/>
      <c r="EG135" s="85"/>
      <c r="EH135" s="85"/>
      <c r="EI135" s="85"/>
      <c r="EJ135" s="85"/>
      <c r="EK135" s="85"/>
      <c r="EL135" s="85"/>
      <c r="EM135" s="166"/>
    </row>
    <row r="136" spans="1:143" s="48" customFormat="1" ht="18">
      <c r="A136" s="165" t="str">
        <f t="shared" si="121"/>
        <v>15.2</v>
      </c>
      <c r="B136" s="98" t="s">
        <v>141</v>
      </c>
      <c r="D136" s="99"/>
      <c r="E136" s="133">
        <v>43564</v>
      </c>
      <c r="F136" s="134">
        <f>IF(ISBLANK(E136)," - ",IF(G136=0,E136,E136+G136-1))</f>
        <v>43564</v>
      </c>
      <c r="G136" s="49">
        <v>1</v>
      </c>
      <c r="H136" s="50">
        <v>0</v>
      </c>
      <c r="I136" s="51">
        <f t="shared" si="126"/>
        <v>1</v>
      </c>
      <c r="J136" s="7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85"/>
      <c r="AV136" s="85"/>
      <c r="AW136" s="85"/>
      <c r="AX136" s="85"/>
      <c r="AY136" s="85"/>
      <c r="AZ136" s="85"/>
      <c r="BA136" s="85"/>
      <c r="BB136" s="85"/>
      <c r="BC136" s="85"/>
      <c r="BD136" s="85"/>
      <c r="BE136" s="85"/>
      <c r="BF136" s="85"/>
      <c r="BG136" s="85"/>
      <c r="BH136" s="85"/>
      <c r="BI136" s="85"/>
      <c r="BJ136" s="85"/>
      <c r="BK136" s="85"/>
      <c r="BL136" s="85"/>
      <c r="BM136" s="85"/>
      <c r="BN136" s="85"/>
      <c r="BO136" s="85"/>
      <c r="BP136" s="85"/>
      <c r="BQ136" s="85"/>
      <c r="BR136" s="85"/>
      <c r="BS136" s="85"/>
      <c r="BT136" s="85"/>
      <c r="BU136" s="85"/>
      <c r="BV136" s="85"/>
      <c r="BW136" s="85"/>
      <c r="BX136" s="85"/>
      <c r="BY136" s="85"/>
      <c r="BZ136" s="85"/>
      <c r="CA136" s="85"/>
      <c r="CB136" s="85"/>
      <c r="CC136" s="85"/>
      <c r="CD136" s="85"/>
      <c r="CE136" s="85"/>
      <c r="CF136" s="85"/>
      <c r="CG136" s="85"/>
      <c r="CH136" s="85"/>
      <c r="CI136" s="85"/>
      <c r="CJ136" s="85"/>
      <c r="CK136" s="85"/>
      <c r="CL136" s="85"/>
      <c r="CM136" s="85"/>
      <c r="CN136" s="85"/>
      <c r="CO136" s="85"/>
      <c r="CP136" s="85"/>
      <c r="CQ136" s="85"/>
      <c r="CR136" s="85"/>
      <c r="CS136" s="85"/>
      <c r="CT136" s="85"/>
      <c r="CU136" s="85"/>
      <c r="CV136" s="85"/>
      <c r="CW136" s="85"/>
      <c r="CX136" s="85"/>
      <c r="CY136" s="85"/>
      <c r="CZ136" s="85"/>
      <c r="DA136" s="85"/>
      <c r="DB136" s="85"/>
      <c r="DC136" s="85"/>
      <c r="DD136" s="85"/>
      <c r="DE136" s="85"/>
      <c r="DF136" s="85"/>
      <c r="DG136" s="85"/>
      <c r="DH136" s="85"/>
      <c r="DI136" s="85"/>
      <c r="DJ136" s="85"/>
      <c r="DK136" s="85"/>
      <c r="DL136" s="85"/>
      <c r="DM136" s="85"/>
      <c r="DN136" s="85"/>
      <c r="DO136" s="85"/>
      <c r="DP136" s="85"/>
      <c r="DQ136" s="85"/>
      <c r="DR136" s="85"/>
      <c r="DS136" s="85"/>
      <c r="DT136" s="85"/>
      <c r="DU136" s="85"/>
      <c r="DV136" s="85"/>
      <c r="DW136" s="85"/>
      <c r="DX136" s="85"/>
      <c r="DY136" s="85"/>
      <c r="DZ136" s="85"/>
      <c r="EA136" s="85"/>
      <c r="EB136" s="85"/>
      <c r="EC136" s="85"/>
      <c r="ED136" s="85"/>
      <c r="EE136" s="85"/>
      <c r="EF136" s="85"/>
      <c r="EG136" s="85"/>
      <c r="EH136" s="85"/>
      <c r="EI136" s="85"/>
      <c r="EJ136" s="85"/>
      <c r="EK136" s="85"/>
      <c r="EL136" s="85"/>
      <c r="EM136" s="166"/>
    </row>
    <row r="137" spans="1:143" s="48" customFormat="1" ht="18">
      <c r="A137" s="165" t="str">
        <f t="shared" si="121"/>
        <v>15.3</v>
      </c>
      <c r="B137" s="98" t="s">
        <v>126</v>
      </c>
      <c r="D137" s="99"/>
      <c r="E137" s="133">
        <v>43860</v>
      </c>
      <c r="F137" s="134">
        <f t="shared" si="129"/>
        <v>43860</v>
      </c>
      <c r="G137" s="49">
        <v>1</v>
      </c>
      <c r="H137" s="50">
        <v>0</v>
      </c>
      <c r="I137" s="51">
        <f t="shared" si="126"/>
        <v>1</v>
      </c>
      <c r="J137" s="7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c r="AN137" s="85"/>
      <c r="AO137" s="85"/>
      <c r="AP137" s="85"/>
      <c r="AQ137" s="85"/>
      <c r="AR137" s="85"/>
      <c r="AS137" s="85"/>
      <c r="AT137" s="85"/>
      <c r="AU137" s="85"/>
      <c r="AV137" s="85"/>
      <c r="AW137" s="85"/>
      <c r="AX137" s="85"/>
      <c r="AY137" s="85"/>
      <c r="AZ137" s="85"/>
      <c r="BA137" s="85"/>
      <c r="BB137" s="85"/>
      <c r="BC137" s="85"/>
      <c r="BD137" s="85"/>
      <c r="BE137" s="85"/>
      <c r="BF137" s="85"/>
      <c r="BG137" s="85"/>
      <c r="BH137" s="85"/>
      <c r="BI137" s="85"/>
      <c r="BJ137" s="85"/>
      <c r="BK137" s="85"/>
      <c r="BL137" s="85"/>
      <c r="BM137" s="85"/>
      <c r="BN137" s="85"/>
      <c r="BO137" s="85"/>
      <c r="BP137" s="85"/>
      <c r="BQ137" s="85"/>
      <c r="BR137" s="85"/>
      <c r="BS137" s="85"/>
      <c r="BT137" s="85"/>
      <c r="BU137" s="85"/>
      <c r="BV137" s="85"/>
      <c r="BW137" s="85"/>
      <c r="BX137" s="85"/>
      <c r="BY137" s="85"/>
      <c r="BZ137" s="85"/>
      <c r="CA137" s="85"/>
      <c r="CB137" s="85"/>
      <c r="CC137" s="85"/>
      <c r="CD137" s="85"/>
      <c r="CE137" s="85"/>
      <c r="CF137" s="85"/>
      <c r="CG137" s="85"/>
      <c r="CH137" s="85"/>
      <c r="CI137" s="85"/>
      <c r="CJ137" s="85"/>
      <c r="CK137" s="85"/>
      <c r="CL137" s="85"/>
      <c r="CM137" s="85"/>
      <c r="CN137" s="85"/>
      <c r="CO137" s="85"/>
      <c r="CP137" s="85"/>
      <c r="CQ137" s="85"/>
      <c r="CR137" s="85"/>
      <c r="CS137" s="85"/>
      <c r="CT137" s="85"/>
      <c r="CU137" s="85"/>
      <c r="CV137" s="85"/>
      <c r="CW137" s="85"/>
      <c r="CX137" s="85"/>
      <c r="CY137" s="85"/>
      <c r="CZ137" s="85"/>
      <c r="DA137" s="85"/>
      <c r="DB137" s="85"/>
      <c r="DC137" s="85"/>
      <c r="DD137" s="85"/>
      <c r="DE137" s="85"/>
      <c r="DF137" s="85"/>
      <c r="DG137" s="85"/>
      <c r="DH137" s="85"/>
      <c r="DI137" s="85"/>
      <c r="DJ137" s="85"/>
      <c r="DK137" s="85"/>
      <c r="DL137" s="85"/>
      <c r="DM137" s="85"/>
      <c r="DN137" s="85"/>
      <c r="DO137" s="85"/>
      <c r="DP137" s="85"/>
      <c r="DQ137" s="85"/>
      <c r="DR137" s="85"/>
      <c r="DS137" s="85"/>
      <c r="DT137" s="85"/>
      <c r="DU137" s="85"/>
      <c r="DV137" s="85"/>
      <c r="DW137" s="85"/>
      <c r="DX137" s="85"/>
      <c r="DY137" s="85"/>
      <c r="DZ137" s="85"/>
      <c r="EA137" s="85"/>
      <c r="EB137" s="85"/>
      <c r="EC137" s="85"/>
      <c r="ED137" s="85"/>
      <c r="EE137" s="85"/>
      <c r="EF137" s="85"/>
      <c r="EG137" s="85"/>
      <c r="EH137" s="85"/>
      <c r="EI137" s="85"/>
      <c r="EJ137" s="85"/>
      <c r="EK137" s="85"/>
      <c r="EL137" s="85"/>
      <c r="EM137" s="166"/>
    </row>
    <row r="138" spans="1:143" s="48" customFormat="1" ht="18.75" customHeight="1">
      <c r="A138" s="165" t="str">
        <f t="shared" si="121"/>
        <v>15.4</v>
      </c>
      <c r="B138" s="135" t="s">
        <v>130</v>
      </c>
      <c r="D138" s="99"/>
      <c r="E138" s="133">
        <v>43861</v>
      </c>
      <c r="F138" s="134">
        <f t="shared" si="129"/>
        <v>43861</v>
      </c>
      <c r="G138" s="49">
        <v>1</v>
      </c>
      <c r="H138" s="50">
        <v>0</v>
      </c>
      <c r="I138" s="51">
        <f t="shared" si="126"/>
        <v>1</v>
      </c>
      <c r="J138" s="75"/>
      <c r="K138" s="85"/>
      <c r="L138" s="85"/>
      <c r="M138" s="86"/>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c r="AM138" s="85"/>
      <c r="AN138" s="85"/>
      <c r="AO138" s="85"/>
      <c r="AP138" s="85"/>
      <c r="AQ138" s="85"/>
      <c r="AR138" s="85"/>
      <c r="AS138" s="85"/>
      <c r="AT138" s="85"/>
      <c r="AU138" s="85"/>
      <c r="AV138" s="85"/>
      <c r="AW138" s="85"/>
      <c r="AX138" s="85"/>
      <c r="AY138" s="85"/>
      <c r="AZ138" s="85"/>
      <c r="BA138" s="85"/>
      <c r="BB138" s="85"/>
      <c r="BC138" s="85"/>
      <c r="BD138" s="85"/>
      <c r="BE138" s="85"/>
      <c r="BF138" s="85"/>
      <c r="BG138" s="85"/>
      <c r="BH138" s="85"/>
      <c r="BI138" s="85"/>
      <c r="BJ138" s="85"/>
      <c r="BK138" s="85"/>
      <c r="BL138" s="85"/>
      <c r="BM138" s="85"/>
      <c r="BN138" s="85"/>
      <c r="BO138" s="85"/>
      <c r="BP138" s="85"/>
      <c r="BQ138" s="86"/>
      <c r="BR138" s="85"/>
      <c r="BS138" s="85"/>
      <c r="BT138" s="85"/>
      <c r="BU138" s="85"/>
      <c r="BV138" s="85"/>
      <c r="BW138" s="85"/>
      <c r="BX138" s="85"/>
      <c r="BY138" s="85"/>
      <c r="BZ138" s="85"/>
      <c r="CA138" s="85"/>
      <c r="CB138" s="85"/>
      <c r="CC138" s="85"/>
      <c r="CD138" s="85"/>
      <c r="CE138" s="85"/>
      <c r="CF138" s="85"/>
      <c r="CG138" s="85"/>
      <c r="CH138" s="85"/>
      <c r="CI138" s="85"/>
      <c r="CJ138" s="85"/>
      <c r="CK138" s="85"/>
      <c r="CL138" s="85"/>
      <c r="CM138" s="85"/>
      <c r="CN138" s="85"/>
      <c r="CO138" s="85"/>
      <c r="CP138" s="85"/>
      <c r="CQ138" s="85"/>
      <c r="CR138" s="85"/>
      <c r="CS138" s="85"/>
      <c r="CT138" s="85"/>
      <c r="CU138" s="85"/>
      <c r="CV138" s="85"/>
      <c r="CW138" s="85"/>
      <c r="CX138" s="85"/>
      <c r="CY138" s="85"/>
      <c r="CZ138" s="85"/>
      <c r="DA138" s="85"/>
      <c r="DB138" s="85"/>
      <c r="DC138" s="85"/>
      <c r="DD138" s="85"/>
      <c r="DE138" s="85"/>
      <c r="DF138" s="85"/>
      <c r="DG138" s="85"/>
      <c r="DH138" s="85"/>
      <c r="DI138" s="85"/>
      <c r="DJ138" s="85"/>
      <c r="DK138" s="85"/>
      <c r="DL138" s="85"/>
      <c r="DM138" s="85"/>
      <c r="DN138" s="85"/>
      <c r="DO138" s="85"/>
      <c r="DP138" s="85"/>
      <c r="DQ138" s="85"/>
      <c r="DR138" s="85"/>
      <c r="DS138" s="85"/>
      <c r="DT138" s="85"/>
      <c r="DU138" s="85"/>
      <c r="DV138" s="85"/>
      <c r="DW138" s="85"/>
      <c r="DX138" s="85"/>
      <c r="DY138" s="85"/>
      <c r="DZ138" s="85"/>
      <c r="EA138" s="85"/>
      <c r="EB138" s="85"/>
      <c r="EC138" s="85"/>
      <c r="ED138" s="85"/>
      <c r="EE138" s="85"/>
      <c r="EF138" s="85"/>
      <c r="EG138" s="85"/>
      <c r="EH138" s="85"/>
      <c r="EI138" s="85"/>
      <c r="EJ138" s="85"/>
      <c r="EK138" s="85"/>
      <c r="EL138" s="85"/>
      <c r="EM138" s="166"/>
    </row>
    <row r="139" spans="1:143" s="48" customFormat="1" ht="18">
      <c r="A139" s="165" t="str">
        <f t="shared" si="121"/>
        <v>15.5</v>
      </c>
      <c r="B139" s="135" t="s">
        <v>128</v>
      </c>
      <c r="D139" s="99"/>
      <c r="E139" s="133">
        <v>43862</v>
      </c>
      <c r="F139" s="134">
        <f t="shared" si="129"/>
        <v>43862</v>
      </c>
      <c r="G139" s="49">
        <v>1</v>
      </c>
      <c r="H139" s="50">
        <v>0</v>
      </c>
      <c r="I139" s="51">
        <f t="shared" si="126"/>
        <v>0</v>
      </c>
      <c r="J139" s="7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c r="AO139" s="85"/>
      <c r="AP139" s="85"/>
      <c r="AQ139" s="85"/>
      <c r="AR139" s="85"/>
      <c r="AS139" s="85"/>
      <c r="AT139" s="85"/>
      <c r="AU139" s="85"/>
      <c r="AV139" s="85"/>
      <c r="AW139" s="85"/>
      <c r="AX139" s="85"/>
      <c r="AY139" s="85"/>
      <c r="AZ139" s="85"/>
      <c r="BA139" s="85"/>
      <c r="BB139" s="85"/>
      <c r="BC139" s="85"/>
      <c r="BD139" s="85"/>
      <c r="BE139" s="85"/>
      <c r="BF139" s="85"/>
      <c r="BG139" s="85"/>
      <c r="BH139" s="85"/>
      <c r="BI139" s="85"/>
      <c r="BJ139" s="85"/>
      <c r="BK139" s="85"/>
      <c r="BL139" s="85"/>
      <c r="BM139" s="85"/>
      <c r="BN139" s="85"/>
      <c r="BO139" s="85"/>
      <c r="BP139" s="85"/>
      <c r="BQ139" s="85"/>
      <c r="BR139" s="85"/>
      <c r="BS139" s="85"/>
      <c r="BT139" s="85"/>
      <c r="BU139" s="85"/>
      <c r="BV139" s="85"/>
      <c r="BW139" s="85"/>
      <c r="BX139" s="85"/>
      <c r="BY139" s="85"/>
      <c r="BZ139" s="85"/>
      <c r="CA139" s="85"/>
      <c r="CB139" s="85"/>
      <c r="CC139" s="85"/>
      <c r="CD139" s="85"/>
      <c r="CE139" s="85"/>
      <c r="CF139" s="85"/>
      <c r="CG139" s="85"/>
      <c r="CH139" s="85"/>
      <c r="CI139" s="85"/>
      <c r="CJ139" s="85"/>
      <c r="CK139" s="85"/>
      <c r="CL139" s="85"/>
      <c r="CM139" s="85"/>
      <c r="CN139" s="85"/>
      <c r="CO139" s="85"/>
      <c r="CP139" s="85"/>
      <c r="CQ139" s="85"/>
      <c r="CR139" s="85"/>
      <c r="CS139" s="85"/>
      <c r="CT139" s="85"/>
      <c r="CU139" s="85"/>
      <c r="CV139" s="85"/>
      <c r="CW139" s="85"/>
      <c r="CX139" s="85"/>
      <c r="CY139" s="85"/>
      <c r="CZ139" s="85"/>
      <c r="DA139" s="85"/>
      <c r="DB139" s="85"/>
      <c r="DC139" s="85"/>
      <c r="DD139" s="85"/>
      <c r="DE139" s="85"/>
      <c r="DF139" s="85"/>
      <c r="DG139" s="85"/>
      <c r="DH139" s="85"/>
      <c r="DI139" s="85"/>
      <c r="DJ139" s="85"/>
      <c r="DK139" s="85"/>
      <c r="DL139" s="85"/>
      <c r="DM139" s="85"/>
      <c r="DN139" s="85"/>
      <c r="DO139" s="85"/>
      <c r="DP139" s="85"/>
      <c r="DQ139" s="85"/>
      <c r="DR139" s="85"/>
      <c r="DS139" s="85"/>
      <c r="DT139" s="85"/>
      <c r="DU139" s="85"/>
      <c r="DV139" s="85"/>
      <c r="DW139" s="85"/>
      <c r="DX139" s="85"/>
      <c r="DY139" s="85"/>
      <c r="DZ139" s="85"/>
      <c r="EA139" s="85"/>
      <c r="EB139" s="85"/>
      <c r="EC139" s="85"/>
      <c r="ED139" s="85"/>
      <c r="EE139" s="85"/>
      <c r="EF139" s="85"/>
      <c r="EG139" s="85"/>
      <c r="EH139" s="85"/>
      <c r="EI139" s="85"/>
      <c r="EJ139" s="85"/>
      <c r="EK139" s="85"/>
      <c r="EL139" s="85"/>
      <c r="EM139" s="166"/>
    </row>
    <row r="140" spans="1:143" s="48" customFormat="1" ht="18">
      <c r="A140" s="165" t="str">
        <f t="shared" si="121"/>
        <v>15.6</v>
      </c>
      <c r="B140" s="135" t="s">
        <v>129</v>
      </c>
      <c r="D140" s="99"/>
      <c r="E140" s="133">
        <v>43863</v>
      </c>
      <c r="F140" s="134">
        <f t="shared" si="129"/>
        <v>43863</v>
      </c>
      <c r="G140" s="49">
        <v>1</v>
      </c>
      <c r="H140" s="50">
        <v>0</v>
      </c>
      <c r="I140" s="51">
        <f t="shared" si="126"/>
        <v>0</v>
      </c>
      <c r="J140" s="7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85"/>
      <c r="AV140" s="85"/>
      <c r="AW140" s="85"/>
      <c r="AX140" s="85"/>
      <c r="AY140" s="85"/>
      <c r="AZ140" s="85"/>
      <c r="BA140" s="85"/>
      <c r="BB140" s="85"/>
      <c r="BC140" s="85"/>
      <c r="BD140" s="85"/>
      <c r="BE140" s="85"/>
      <c r="BF140" s="85"/>
      <c r="BG140" s="85"/>
      <c r="BH140" s="85"/>
      <c r="BI140" s="85"/>
      <c r="BJ140" s="85"/>
      <c r="BK140" s="85"/>
      <c r="BL140" s="85"/>
      <c r="BM140" s="85"/>
      <c r="BN140" s="85"/>
      <c r="BO140" s="85"/>
      <c r="BP140" s="85"/>
      <c r="BQ140" s="85"/>
      <c r="BR140" s="85"/>
      <c r="BS140" s="85"/>
      <c r="BT140" s="85"/>
      <c r="BU140" s="85"/>
      <c r="BV140" s="85"/>
      <c r="BW140" s="85"/>
      <c r="BX140" s="85"/>
      <c r="BY140" s="85"/>
      <c r="BZ140" s="85"/>
      <c r="CA140" s="85"/>
      <c r="CB140" s="85"/>
      <c r="CC140" s="85"/>
      <c r="CD140" s="85"/>
      <c r="CE140" s="85"/>
      <c r="CF140" s="85"/>
      <c r="CG140" s="85"/>
      <c r="CH140" s="85"/>
      <c r="CI140" s="85"/>
      <c r="CJ140" s="85"/>
      <c r="CK140" s="85"/>
      <c r="CL140" s="85"/>
      <c r="CM140" s="85"/>
      <c r="CN140" s="85"/>
      <c r="CO140" s="85"/>
      <c r="CP140" s="85"/>
      <c r="CQ140" s="85"/>
      <c r="CR140" s="85"/>
      <c r="CS140" s="85"/>
      <c r="CT140" s="85"/>
      <c r="CU140" s="85"/>
      <c r="CV140" s="85"/>
      <c r="CW140" s="85"/>
      <c r="CX140" s="85"/>
      <c r="CY140" s="85"/>
      <c r="CZ140" s="85"/>
      <c r="DA140" s="85"/>
      <c r="DB140" s="85"/>
      <c r="DC140" s="85"/>
      <c r="DD140" s="85"/>
      <c r="DE140" s="85"/>
      <c r="DF140" s="85"/>
      <c r="DG140" s="85"/>
      <c r="DH140" s="85"/>
      <c r="DI140" s="85"/>
      <c r="DJ140" s="85"/>
      <c r="DK140" s="85"/>
      <c r="DL140" s="85"/>
      <c r="DM140" s="85"/>
      <c r="DN140" s="85"/>
      <c r="DO140" s="85"/>
      <c r="DP140" s="85"/>
      <c r="DQ140" s="85"/>
      <c r="DR140" s="85"/>
      <c r="DS140" s="85"/>
      <c r="DT140" s="85"/>
      <c r="DU140" s="85"/>
      <c r="DV140" s="85"/>
      <c r="DW140" s="85"/>
      <c r="DX140" s="85"/>
      <c r="DY140" s="85"/>
      <c r="DZ140" s="85"/>
      <c r="EA140" s="85"/>
      <c r="EB140" s="85"/>
      <c r="EC140" s="85"/>
      <c r="ED140" s="85"/>
      <c r="EE140" s="85"/>
      <c r="EF140" s="85"/>
      <c r="EG140" s="85"/>
      <c r="EH140" s="85"/>
      <c r="EI140" s="85"/>
      <c r="EJ140" s="85"/>
      <c r="EK140" s="85"/>
      <c r="EL140" s="85"/>
      <c r="EM140" s="166"/>
    </row>
    <row r="141" spans="1:143" s="48" customFormat="1" ht="18">
      <c r="A141" s="165" t="str">
        <f t="shared" si="121"/>
        <v>15.7</v>
      </c>
      <c r="B141" s="135" t="s">
        <v>144</v>
      </c>
      <c r="D141" s="99"/>
      <c r="E141" s="133">
        <v>43586</v>
      </c>
      <c r="F141" s="134">
        <f t="shared" si="129"/>
        <v>43586</v>
      </c>
      <c r="G141" s="49">
        <v>1</v>
      </c>
      <c r="H141" s="50">
        <v>0</v>
      </c>
      <c r="I141" s="51">
        <f t="shared" si="126"/>
        <v>1</v>
      </c>
      <c r="J141" s="7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85"/>
      <c r="BG141" s="85"/>
      <c r="BH141" s="85"/>
      <c r="BI141" s="85"/>
      <c r="BJ141" s="85"/>
      <c r="BK141" s="85"/>
      <c r="BL141" s="85"/>
      <c r="BM141" s="85"/>
      <c r="BN141" s="85"/>
      <c r="BO141" s="85"/>
      <c r="BP141" s="85"/>
      <c r="BQ141" s="85"/>
      <c r="BR141" s="85"/>
      <c r="BS141" s="85"/>
      <c r="BT141" s="85"/>
      <c r="BU141" s="85"/>
      <c r="BV141" s="85"/>
      <c r="BW141" s="85"/>
      <c r="BX141" s="85"/>
      <c r="BY141" s="85"/>
      <c r="BZ141" s="85"/>
      <c r="CA141" s="85"/>
      <c r="CB141" s="85"/>
      <c r="CC141" s="85"/>
      <c r="CD141" s="85"/>
      <c r="CE141" s="85"/>
      <c r="CF141" s="85"/>
      <c r="CG141" s="85"/>
      <c r="CH141" s="85"/>
      <c r="CI141" s="85"/>
      <c r="CJ141" s="85"/>
      <c r="CK141" s="85"/>
      <c r="CL141" s="85"/>
      <c r="CM141" s="85"/>
      <c r="CN141" s="85"/>
      <c r="CO141" s="85"/>
      <c r="CP141" s="85"/>
      <c r="CQ141" s="85"/>
      <c r="CR141" s="85"/>
      <c r="CS141" s="85"/>
      <c r="CT141" s="85"/>
      <c r="CU141" s="85"/>
      <c r="CV141" s="85"/>
      <c r="CW141" s="85"/>
      <c r="CX141" s="85"/>
      <c r="CY141" s="85"/>
      <c r="CZ141" s="85"/>
      <c r="DA141" s="85"/>
      <c r="DB141" s="85"/>
      <c r="DC141" s="85"/>
      <c r="DD141" s="85"/>
      <c r="DE141" s="85"/>
      <c r="DF141" s="85"/>
      <c r="DG141" s="85"/>
      <c r="DH141" s="85"/>
      <c r="DI141" s="85"/>
      <c r="DJ141" s="85"/>
      <c r="DK141" s="85"/>
      <c r="DL141" s="85"/>
      <c r="DM141" s="85"/>
      <c r="DN141" s="85"/>
      <c r="DO141" s="85"/>
      <c r="DP141" s="85"/>
      <c r="DQ141" s="85"/>
      <c r="DR141" s="85"/>
      <c r="DS141" s="85"/>
      <c r="DT141" s="85"/>
      <c r="DU141" s="85"/>
      <c r="DV141" s="85"/>
      <c r="DW141" s="85"/>
      <c r="DX141" s="85"/>
      <c r="DY141" s="85"/>
      <c r="DZ141" s="85"/>
      <c r="EA141" s="85"/>
      <c r="EB141" s="85"/>
      <c r="EC141" s="85"/>
      <c r="ED141" s="85"/>
      <c r="EE141" s="85"/>
      <c r="EF141" s="85"/>
      <c r="EG141" s="85"/>
      <c r="EH141" s="85"/>
      <c r="EI141" s="85"/>
      <c r="EJ141" s="85"/>
      <c r="EK141" s="85"/>
      <c r="EL141" s="85"/>
      <c r="EM141" s="166"/>
    </row>
    <row r="142" spans="1:143" s="48" customFormat="1" ht="18">
      <c r="A142" s="165" t="str">
        <f t="shared" si="121"/>
        <v>15.8</v>
      </c>
      <c r="B142" s="98" t="s">
        <v>143</v>
      </c>
      <c r="D142" s="99"/>
      <c r="E142" s="133">
        <v>43863</v>
      </c>
      <c r="F142" s="134">
        <f t="shared" si="129"/>
        <v>43863</v>
      </c>
      <c r="G142" s="49">
        <v>1</v>
      </c>
      <c r="H142" s="50">
        <v>0</v>
      </c>
      <c r="I142" s="51">
        <f t="shared" si="126"/>
        <v>0</v>
      </c>
      <c r="J142" s="7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5"/>
      <c r="BB142" s="85"/>
      <c r="BC142" s="85"/>
      <c r="BD142" s="85"/>
      <c r="BE142" s="85"/>
      <c r="BF142" s="85"/>
      <c r="BG142" s="85"/>
      <c r="BH142" s="85"/>
      <c r="BI142" s="85"/>
      <c r="BJ142" s="85"/>
      <c r="BK142" s="85"/>
      <c r="BL142" s="85"/>
      <c r="BM142" s="85"/>
      <c r="BN142" s="85"/>
      <c r="BO142" s="85"/>
      <c r="BP142" s="85"/>
      <c r="BQ142" s="85"/>
      <c r="BR142" s="85"/>
      <c r="BS142" s="85"/>
      <c r="BT142" s="85"/>
      <c r="BU142" s="85"/>
      <c r="BV142" s="85"/>
      <c r="BW142" s="85"/>
      <c r="BX142" s="85"/>
      <c r="BY142" s="85"/>
      <c r="BZ142" s="85"/>
      <c r="CA142" s="85"/>
      <c r="CB142" s="85"/>
      <c r="CC142" s="85"/>
      <c r="CD142" s="85"/>
      <c r="CE142" s="85"/>
      <c r="CF142" s="85"/>
      <c r="CG142" s="85"/>
      <c r="CH142" s="85"/>
      <c r="CI142" s="85"/>
      <c r="CJ142" s="85"/>
      <c r="CK142" s="85"/>
      <c r="CL142" s="85"/>
      <c r="CM142" s="85"/>
      <c r="CN142" s="85"/>
      <c r="CO142" s="85"/>
      <c r="CP142" s="85"/>
      <c r="CQ142" s="85"/>
      <c r="CR142" s="85"/>
      <c r="CS142" s="85"/>
      <c r="CT142" s="85"/>
      <c r="CU142" s="85"/>
      <c r="CV142" s="85"/>
      <c r="CW142" s="85"/>
      <c r="CX142" s="85"/>
      <c r="CY142" s="85"/>
      <c r="CZ142" s="85"/>
      <c r="DA142" s="85"/>
      <c r="DB142" s="85"/>
      <c r="DC142" s="85"/>
      <c r="DD142" s="85"/>
      <c r="DE142" s="85"/>
      <c r="DF142" s="85"/>
      <c r="DG142" s="85"/>
      <c r="DH142" s="85"/>
      <c r="DI142" s="85"/>
      <c r="DJ142" s="85"/>
      <c r="DK142" s="85"/>
      <c r="DL142" s="85"/>
      <c r="DM142" s="85"/>
      <c r="DN142" s="85"/>
      <c r="DO142" s="85"/>
      <c r="DP142" s="85"/>
      <c r="DQ142" s="85"/>
      <c r="DR142" s="85"/>
      <c r="DS142" s="85"/>
      <c r="DT142" s="85"/>
      <c r="DU142" s="85"/>
      <c r="DV142" s="85"/>
      <c r="DW142" s="85"/>
      <c r="DX142" s="85"/>
      <c r="DY142" s="85"/>
      <c r="DZ142" s="85"/>
      <c r="EA142" s="85"/>
      <c r="EB142" s="85"/>
      <c r="EC142" s="85"/>
      <c r="ED142" s="85"/>
      <c r="EE142" s="85"/>
      <c r="EF142" s="85"/>
      <c r="EG142" s="85"/>
      <c r="EH142" s="85"/>
      <c r="EI142" s="85"/>
      <c r="EJ142" s="85"/>
      <c r="EK142" s="85"/>
      <c r="EL142" s="85"/>
      <c r="EM142" s="166"/>
    </row>
    <row r="143" spans="1:143" s="42" customFormat="1" ht="18">
      <c r="A143" s="167" t="str">
        <f>IF(ISERROR(VALUE(SUBSTITUTE(prevWBS,".",""))),"1",IF(ISERROR(FIND("`",SUBSTITUTE(prevWBS,".","`",1))),TEXT(VALUE(prevWBS)+1,"#"),TEXT(VALUE(LEFT(prevWBS,FIND("`",SUBSTITUTE(prevWBS,".","`",1))-1))+1,"#")))</f>
        <v>16</v>
      </c>
      <c r="B143" s="41" t="s">
        <v>136</v>
      </c>
      <c r="D143" s="43"/>
      <c r="E143" s="81"/>
      <c r="F143" s="171"/>
      <c r="G143" s="44"/>
      <c r="H143" s="45"/>
      <c r="I143" s="46"/>
      <c r="J143" s="76"/>
      <c r="K143" s="87"/>
      <c r="L143" s="87"/>
      <c r="M143" s="87"/>
      <c r="N143" s="87"/>
      <c r="O143" s="87"/>
      <c r="P143" s="87"/>
      <c r="Q143" s="87"/>
      <c r="R143" s="87"/>
      <c r="S143" s="87"/>
      <c r="T143" s="87"/>
      <c r="U143" s="87"/>
      <c r="V143" s="87"/>
      <c r="W143" s="87"/>
      <c r="X143" s="87"/>
      <c r="Y143" s="87"/>
      <c r="Z143" s="87"/>
      <c r="AA143" s="87"/>
      <c r="AB143" s="87"/>
      <c r="AC143" s="87"/>
      <c r="AD143" s="87"/>
      <c r="AE143" s="87"/>
      <c r="AF143" s="87"/>
      <c r="AG143" s="87"/>
      <c r="AH143" s="87"/>
      <c r="AI143" s="87"/>
      <c r="AJ143" s="87"/>
      <c r="AK143" s="87"/>
      <c r="AL143" s="87"/>
      <c r="AM143" s="87"/>
      <c r="AN143" s="87"/>
      <c r="AO143" s="87"/>
      <c r="AP143" s="87"/>
      <c r="AQ143" s="87"/>
      <c r="AR143" s="87"/>
      <c r="AS143" s="87"/>
      <c r="AT143" s="87"/>
      <c r="AU143" s="87"/>
      <c r="AV143" s="87"/>
      <c r="AW143" s="87"/>
      <c r="AX143" s="87"/>
      <c r="AY143" s="87"/>
      <c r="AZ143" s="87"/>
      <c r="BA143" s="87"/>
      <c r="BB143" s="87"/>
      <c r="BC143" s="87"/>
      <c r="BD143" s="87"/>
      <c r="BE143" s="87"/>
      <c r="BF143" s="87"/>
      <c r="BG143" s="87"/>
      <c r="BH143" s="87"/>
      <c r="BI143" s="87"/>
      <c r="BJ143" s="87"/>
      <c r="BK143" s="87"/>
      <c r="BL143" s="87"/>
      <c r="BM143" s="87"/>
      <c r="BN143" s="87"/>
      <c r="EM143" s="164"/>
    </row>
    <row r="144" spans="1:143" s="48" customFormat="1" ht="18">
      <c r="A144" s="165" t="str">
        <f t="shared" si="121"/>
        <v>16.1</v>
      </c>
      <c r="B144" s="98" t="s">
        <v>142</v>
      </c>
      <c r="D144" s="99"/>
      <c r="E144" s="133">
        <v>43859</v>
      </c>
      <c r="F144" s="134">
        <f t="shared" ref="F144" si="139">IF(ISBLANK(E144)," - ",IF(G144=0,E144,E144+G144-1))</f>
        <v>43859</v>
      </c>
      <c r="G144" s="49">
        <v>1</v>
      </c>
      <c r="H144" s="50">
        <v>0</v>
      </c>
      <c r="I144" s="51">
        <f t="shared" ref="I144:I151" si="140">IF(OR(F144=0,E144=0)," - ",NETWORKDAYS(E144,F144))</f>
        <v>1</v>
      </c>
      <c r="J144" s="7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c r="AM144" s="85"/>
      <c r="AN144" s="85"/>
      <c r="AO144" s="85"/>
      <c r="AP144" s="85"/>
      <c r="AQ144" s="85"/>
      <c r="AR144" s="85"/>
      <c r="AS144" s="85"/>
      <c r="AT144" s="85"/>
      <c r="AU144" s="85"/>
      <c r="AV144" s="85"/>
      <c r="AW144" s="85"/>
      <c r="AX144" s="85"/>
      <c r="AY144" s="85"/>
      <c r="AZ144" s="85"/>
      <c r="BA144" s="85"/>
      <c r="BB144" s="85"/>
      <c r="BC144" s="85"/>
      <c r="BD144" s="85"/>
      <c r="BE144" s="85"/>
      <c r="BF144" s="85"/>
      <c r="BG144" s="85"/>
      <c r="BH144" s="85"/>
      <c r="BI144" s="85"/>
      <c r="BJ144" s="85"/>
      <c r="BK144" s="85"/>
      <c r="BL144" s="85"/>
      <c r="BM144" s="85"/>
      <c r="BN144" s="85"/>
      <c r="BO144" s="85"/>
      <c r="BP144" s="85"/>
      <c r="BQ144" s="85"/>
      <c r="BR144" s="85"/>
      <c r="BS144" s="85"/>
      <c r="BT144" s="85"/>
      <c r="BU144" s="85"/>
      <c r="BV144" s="85"/>
      <c r="BW144" s="85"/>
      <c r="BX144" s="85"/>
      <c r="BY144" s="85"/>
      <c r="BZ144" s="85"/>
      <c r="CA144" s="85"/>
      <c r="CB144" s="85"/>
      <c r="CC144" s="85"/>
      <c r="CD144" s="85"/>
      <c r="CE144" s="85"/>
      <c r="CF144" s="85"/>
      <c r="CG144" s="85"/>
      <c r="CH144" s="85"/>
      <c r="CI144" s="85"/>
      <c r="CJ144" s="85"/>
      <c r="CK144" s="85"/>
      <c r="CL144" s="85"/>
      <c r="CM144" s="85"/>
      <c r="CN144" s="85"/>
      <c r="CO144" s="85"/>
      <c r="CP144" s="85"/>
      <c r="CQ144" s="85"/>
      <c r="CR144" s="85"/>
      <c r="CS144" s="85"/>
      <c r="CT144" s="85"/>
      <c r="CU144" s="85"/>
      <c r="CV144" s="85"/>
      <c r="CW144" s="85"/>
      <c r="CX144" s="85"/>
      <c r="CY144" s="85"/>
      <c r="CZ144" s="85"/>
      <c r="DA144" s="85"/>
      <c r="DB144" s="85"/>
      <c r="DC144" s="85"/>
      <c r="DD144" s="85"/>
      <c r="DE144" s="85"/>
      <c r="DF144" s="85"/>
      <c r="DG144" s="85"/>
      <c r="DH144" s="85"/>
      <c r="DI144" s="85"/>
      <c r="DJ144" s="85"/>
      <c r="DK144" s="85"/>
      <c r="DL144" s="85"/>
      <c r="DM144" s="85"/>
      <c r="DN144" s="85"/>
      <c r="DO144" s="85"/>
      <c r="DP144" s="85"/>
      <c r="DQ144" s="85"/>
      <c r="DR144" s="85"/>
      <c r="DS144" s="85"/>
      <c r="DT144" s="85"/>
      <c r="DU144" s="85"/>
      <c r="DV144" s="85"/>
      <c r="DW144" s="85"/>
      <c r="DX144" s="85"/>
      <c r="DY144" s="85"/>
      <c r="DZ144" s="85"/>
      <c r="EA144" s="85"/>
      <c r="EB144" s="85"/>
      <c r="EC144" s="85"/>
      <c r="ED144" s="85"/>
      <c r="EE144" s="85"/>
      <c r="EF144" s="85"/>
      <c r="EG144" s="85"/>
      <c r="EH144" s="85"/>
      <c r="EI144" s="85"/>
      <c r="EJ144" s="85"/>
      <c r="EK144" s="85"/>
      <c r="EL144" s="85"/>
      <c r="EM144" s="166"/>
    </row>
    <row r="145" spans="1:143" s="48" customFormat="1" ht="18">
      <c r="A145" s="165" t="str">
        <f t="shared" ref="A145:A169" si="141">IF(ISERROR(VALUE(SUBSTITUTE(prevWBS,".",""))),"0.1",IF(ISERROR(FIND("`",SUBSTITUTE(prevWBS,".","`",1))),prevWBS&amp;".1",LEFT(prevWBS,FIND("`",SUBSTITUTE(prevWBS,".","`",1)))&amp;IF(ISERROR(FIND("`",SUBSTITUTE(prevWBS,".","`",2))),VALUE(RIGHT(prevWBS,LEN(prevWBS)-FIND("`",SUBSTITUTE(prevWBS,".","`",1))))+1,VALUE(MID(prevWBS,FIND("`",SUBSTITUTE(prevWBS,".","`",1))+1,(FIND("`",SUBSTITUTE(prevWBS,".","`",2))-FIND("`",SUBSTITUTE(prevWBS,".","`",1))-1)))+1)))</f>
        <v>16.2</v>
      </c>
      <c r="B145" s="98" t="s">
        <v>141</v>
      </c>
      <c r="D145" s="99"/>
      <c r="E145" s="133">
        <v>43564</v>
      </c>
      <c r="F145" s="134">
        <f>IF(ISBLANK(E145)," - ",IF(G145=0,E145,E145+G145-1))</f>
        <v>43564</v>
      </c>
      <c r="G145" s="49">
        <v>1</v>
      </c>
      <c r="H145" s="50">
        <v>0</v>
      </c>
      <c r="I145" s="51">
        <f t="shared" si="140"/>
        <v>1</v>
      </c>
      <c r="J145" s="7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c r="BE145" s="85"/>
      <c r="BF145" s="85"/>
      <c r="BG145" s="85"/>
      <c r="BH145" s="85"/>
      <c r="BI145" s="85"/>
      <c r="BJ145" s="85"/>
      <c r="BK145" s="85"/>
      <c r="BL145" s="85"/>
      <c r="BM145" s="85"/>
      <c r="BN145" s="85"/>
      <c r="BO145" s="85"/>
      <c r="BP145" s="85"/>
      <c r="BQ145" s="85"/>
      <c r="BR145" s="85"/>
      <c r="BS145" s="85"/>
      <c r="BT145" s="85"/>
      <c r="BU145" s="85"/>
      <c r="BV145" s="85"/>
      <c r="BW145" s="85"/>
      <c r="BX145" s="85"/>
      <c r="BY145" s="85"/>
      <c r="BZ145" s="85"/>
      <c r="CA145" s="85"/>
      <c r="CB145" s="85"/>
      <c r="CC145" s="85"/>
      <c r="CD145" s="85"/>
      <c r="CE145" s="85"/>
      <c r="CF145" s="85"/>
      <c r="CG145" s="85"/>
      <c r="CH145" s="85"/>
      <c r="CI145" s="85"/>
      <c r="CJ145" s="85"/>
      <c r="CK145" s="85"/>
      <c r="CL145" s="85"/>
      <c r="CM145" s="85"/>
      <c r="CN145" s="85"/>
      <c r="CO145" s="85"/>
      <c r="CP145" s="85"/>
      <c r="CQ145" s="85"/>
      <c r="CR145" s="85"/>
      <c r="CS145" s="85"/>
      <c r="CT145" s="85"/>
      <c r="CU145" s="85"/>
      <c r="CV145" s="85"/>
      <c r="CW145" s="85"/>
      <c r="CX145" s="85"/>
      <c r="CY145" s="85"/>
      <c r="CZ145" s="85"/>
      <c r="DA145" s="85"/>
      <c r="DB145" s="85"/>
      <c r="DC145" s="85"/>
      <c r="DD145" s="85"/>
      <c r="DE145" s="85"/>
      <c r="DF145" s="85"/>
      <c r="DG145" s="85"/>
      <c r="DH145" s="85"/>
      <c r="DI145" s="85"/>
      <c r="DJ145" s="85"/>
      <c r="DK145" s="85"/>
      <c r="DL145" s="85"/>
      <c r="DM145" s="85"/>
      <c r="DN145" s="85"/>
      <c r="DO145" s="85"/>
      <c r="DP145" s="85"/>
      <c r="DQ145" s="85"/>
      <c r="DR145" s="85"/>
      <c r="DS145" s="85"/>
      <c r="DT145" s="85"/>
      <c r="DU145" s="85"/>
      <c r="DV145" s="85"/>
      <c r="DW145" s="85"/>
      <c r="DX145" s="85"/>
      <c r="DY145" s="85"/>
      <c r="DZ145" s="85"/>
      <c r="EA145" s="85"/>
      <c r="EB145" s="85"/>
      <c r="EC145" s="85"/>
      <c r="ED145" s="85"/>
      <c r="EE145" s="85"/>
      <c r="EF145" s="85"/>
      <c r="EG145" s="85"/>
      <c r="EH145" s="85"/>
      <c r="EI145" s="85"/>
      <c r="EJ145" s="85"/>
      <c r="EK145" s="85"/>
      <c r="EL145" s="85"/>
      <c r="EM145" s="166"/>
    </row>
    <row r="146" spans="1:143" s="48" customFormat="1" ht="18">
      <c r="A146" s="165" t="str">
        <f t="shared" si="141"/>
        <v>16.3</v>
      </c>
      <c r="B146" s="98" t="s">
        <v>126</v>
      </c>
      <c r="D146" s="99"/>
      <c r="E146" s="133">
        <v>43860</v>
      </c>
      <c r="F146" s="134">
        <f t="shared" ref="F146:F151" si="142">IF(ISBLANK(E146)," - ",IF(G146=0,E146,E146+G146-1))</f>
        <v>43860</v>
      </c>
      <c r="G146" s="49">
        <v>1</v>
      </c>
      <c r="H146" s="50">
        <v>0</v>
      </c>
      <c r="I146" s="51">
        <f t="shared" si="140"/>
        <v>1</v>
      </c>
      <c r="J146" s="7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c r="CW146" s="85"/>
      <c r="CX146" s="85"/>
      <c r="CY146" s="85"/>
      <c r="CZ146" s="85"/>
      <c r="DA146" s="85"/>
      <c r="DB146" s="85"/>
      <c r="DC146" s="85"/>
      <c r="DD146" s="85"/>
      <c r="DE146" s="85"/>
      <c r="DF146" s="85"/>
      <c r="DG146" s="85"/>
      <c r="DH146" s="85"/>
      <c r="DI146" s="85"/>
      <c r="DJ146" s="85"/>
      <c r="DK146" s="85"/>
      <c r="DL146" s="85"/>
      <c r="DM146" s="85"/>
      <c r="DN146" s="85"/>
      <c r="DO146" s="85"/>
      <c r="DP146" s="85"/>
      <c r="DQ146" s="85"/>
      <c r="DR146" s="85"/>
      <c r="DS146" s="85"/>
      <c r="DT146" s="85"/>
      <c r="DU146" s="85"/>
      <c r="DV146" s="85"/>
      <c r="DW146" s="85"/>
      <c r="DX146" s="85"/>
      <c r="DY146" s="85"/>
      <c r="DZ146" s="85"/>
      <c r="EA146" s="85"/>
      <c r="EB146" s="85"/>
      <c r="EC146" s="85"/>
      <c r="ED146" s="85"/>
      <c r="EE146" s="85"/>
      <c r="EF146" s="85"/>
      <c r="EG146" s="85"/>
      <c r="EH146" s="85"/>
      <c r="EI146" s="85"/>
      <c r="EJ146" s="85"/>
      <c r="EK146" s="85"/>
      <c r="EL146" s="85"/>
      <c r="EM146" s="166"/>
    </row>
    <row r="147" spans="1:143" s="48" customFormat="1" ht="18.75" customHeight="1">
      <c r="A147" s="165" t="str">
        <f t="shared" si="141"/>
        <v>16.4</v>
      </c>
      <c r="B147" s="135" t="s">
        <v>130</v>
      </c>
      <c r="D147" s="99"/>
      <c r="E147" s="133">
        <v>43861</v>
      </c>
      <c r="F147" s="134">
        <f t="shared" si="142"/>
        <v>43861</v>
      </c>
      <c r="G147" s="49">
        <v>1</v>
      </c>
      <c r="H147" s="50">
        <v>0</v>
      </c>
      <c r="I147" s="51">
        <f t="shared" si="140"/>
        <v>1</v>
      </c>
      <c r="J147" s="75"/>
      <c r="K147" s="85"/>
      <c r="L147" s="85"/>
      <c r="M147" s="86"/>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5"/>
      <c r="BB147" s="85"/>
      <c r="BC147" s="85"/>
      <c r="BD147" s="85"/>
      <c r="BE147" s="85"/>
      <c r="BF147" s="85"/>
      <c r="BG147" s="85"/>
      <c r="BH147" s="85"/>
      <c r="BI147" s="85"/>
      <c r="BJ147" s="85"/>
      <c r="BK147" s="85"/>
      <c r="BL147" s="85"/>
      <c r="BM147" s="85"/>
      <c r="BN147" s="85"/>
      <c r="BO147" s="85"/>
      <c r="BP147" s="85"/>
      <c r="BQ147" s="86"/>
      <c r="BR147" s="85"/>
      <c r="BS147" s="85"/>
      <c r="BT147" s="85"/>
      <c r="BU147" s="85"/>
      <c r="BV147" s="85"/>
      <c r="BW147" s="85"/>
      <c r="BX147" s="85"/>
      <c r="BY147" s="85"/>
      <c r="BZ147" s="85"/>
      <c r="CA147" s="85"/>
      <c r="CB147" s="85"/>
      <c r="CC147" s="85"/>
      <c r="CD147" s="85"/>
      <c r="CE147" s="85"/>
      <c r="CF147" s="85"/>
      <c r="CG147" s="85"/>
      <c r="CH147" s="85"/>
      <c r="CI147" s="85"/>
      <c r="CJ147" s="85"/>
      <c r="CK147" s="85"/>
      <c r="CL147" s="85"/>
      <c r="CM147" s="85"/>
      <c r="CN147" s="85"/>
      <c r="CO147" s="85"/>
      <c r="CP147" s="85"/>
      <c r="CQ147" s="85"/>
      <c r="CR147" s="85"/>
      <c r="CS147" s="85"/>
      <c r="CT147" s="85"/>
      <c r="CU147" s="85"/>
      <c r="CV147" s="85"/>
      <c r="CW147" s="85"/>
      <c r="CX147" s="85"/>
      <c r="CY147" s="85"/>
      <c r="CZ147" s="85"/>
      <c r="DA147" s="85"/>
      <c r="DB147" s="85"/>
      <c r="DC147" s="85"/>
      <c r="DD147" s="85"/>
      <c r="DE147" s="85"/>
      <c r="DF147" s="85"/>
      <c r="DG147" s="85"/>
      <c r="DH147" s="85"/>
      <c r="DI147" s="85"/>
      <c r="DJ147" s="85"/>
      <c r="DK147" s="85"/>
      <c r="DL147" s="85"/>
      <c r="DM147" s="85"/>
      <c r="DN147" s="85"/>
      <c r="DO147" s="85"/>
      <c r="DP147" s="85"/>
      <c r="DQ147" s="85"/>
      <c r="DR147" s="85"/>
      <c r="DS147" s="85"/>
      <c r="DT147" s="85"/>
      <c r="DU147" s="85"/>
      <c r="DV147" s="85"/>
      <c r="DW147" s="85"/>
      <c r="DX147" s="85"/>
      <c r="DY147" s="85"/>
      <c r="DZ147" s="85"/>
      <c r="EA147" s="85"/>
      <c r="EB147" s="85"/>
      <c r="EC147" s="85"/>
      <c r="ED147" s="85"/>
      <c r="EE147" s="85"/>
      <c r="EF147" s="85"/>
      <c r="EG147" s="85"/>
      <c r="EH147" s="85"/>
      <c r="EI147" s="85"/>
      <c r="EJ147" s="85"/>
      <c r="EK147" s="85"/>
      <c r="EL147" s="85"/>
      <c r="EM147" s="166"/>
    </row>
    <row r="148" spans="1:143" s="48" customFormat="1" ht="18">
      <c r="A148" s="165" t="str">
        <f t="shared" si="141"/>
        <v>16.5</v>
      </c>
      <c r="B148" s="135" t="s">
        <v>128</v>
      </c>
      <c r="D148" s="99"/>
      <c r="E148" s="133">
        <v>43862</v>
      </c>
      <c r="F148" s="134">
        <f t="shared" si="142"/>
        <v>43862</v>
      </c>
      <c r="G148" s="49">
        <v>1</v>
      </c>
      <c r="H148" s="50">
        <v>0</v>
      </c>
      <c r="I148" s="51">
        <f t="shared" si="140"/>
        <v>0</v>
      </c>
      <c r="J148" s="7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c r="CA148" s="85"/>
      <c r="CB148" s="85"/>
      <c r="CC148" s="85"/>
      <c r="CD148" s="85"/>
      <c r="CE148" s="85"/>
      <c r="CF148" s="85"/>
      <c r="CG148" s="85"/>
      <c r="CH148" s="85"/>
      <c r="CI148" s="85"/>
      <c r="CJ148" s="85"/>
      <c r="CK148" s="85"/>
      <c r="CL148" s="85"/>
      <c r="CM148" s="85"/>
      <c r="CN148" s="85"/>
      <c r="CO148" s="85"/>
      <c r="CP148" s="85"/>
      <c r="CQ148" s="85"/>
      <c r="CR148" s="85"/>
      <c r="CS148" s="85"/>
      <c r="CT148" s="85"/>
      <c r="CU148" s="85"/>
      <c r="CV148" s="85"/>
      <c r="CW148" s="85"/>
      <c r="CX148" s="85"/>
      <c r="CY148" s="85"/>
      <c r="CZ148" s="85"/>
      <c r="DA148" s="85"/>
      <c r="DB148" s="85"/>
      <c r="DC148" s="85"/>
      <c r="DD148" s="85"/>
      <c r="DE148" s="85"/>
      <c r="DF148" s="85"/>
      <c r="DG148" s="85"/>
      <c r="DH148" s="85"/>
      <c r="DI148" s="85"/>
      <c r="DJ148" s="85"/>
      <c r="DK148" s="85"/>
      <c r="DL148" s="85"/>
      <c r="DM148" s="85"/>
      <c r="DN148" s="85"/>
      <c r="DO148" s="85"/>
      <c r="DP148" s="85"/>
      <c r="DQ148" s="85"/>
      <c r="DR148" s="85"/>
      <c r="DS148" s="85"/>
      <c r="DT148" s="85"/>
      <c r="DU148" s="85"/>
      <c r="DV148" s="85"/>
      <c r="DW148" s="85"/>
      <c r="DX148" s="85"/>
      <c r="DY148" s="85"/>
      <c r="DZ148" s="85"/>
      <c r="EA148" s="85"/>
      <c r="EB148" s="85"/>
      <c r="EC148" s="85"/>
      <c r="ED148" s="85"/>
      <c r="EE148" s="85"/>
      <c r="EF148" s="85"/>
      <c r="EG148" s="85"/>
      <c r="EH148" s="85"/>
      <c r="EI148" s="85"/>
      <c r="EJ148" s="85"/>
      <c r="EK148" s="85"/>
      <c r="EL148" s="85"/>
      <c r="EM148" s="166"/>
    </row>
    <row r="149" spans="1:143" s="48" customFormat="1" ht="18">
      <c r="A149" s="165" t="str">
        <f t="shared" si="141"/>
        <v>16.6</v>
      </c>
      <c r="B149" s="135" t="s">
        <v>129</v>
      </c>
      <c r="D149" s="99"/>
      <c r="E149" s="133">
        <v>43863</v>
      </c>
      <c r="F149" s="134">
        <f t="shared" si="142"/>
        <v>43863</v>
      </c>
      <c r="G149" s="49">
        <v>1</v>
      </c>
      <c r="H149" s="50">
        <v>0</v>
      </c>
      <c r="I149" s="51">
        <f t="shared" si="140"/>
        <v>0</v>
      </c>
      <c r="J149" s="7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c r="CA149" s="85"/>
      <c r="CB149" s="85"/>
      <c r="CC149" s="85"/>
      <c r="CD149" s="85"/>
      <c r="CE149" s="85"/>
      <c r="CF149" s="85"/>
      <c r="CG149" s="85"/>
      <c r="CH149" s="85"/>
      <c r="CI149" s="85"/>
      <c r="CJ149" s="85"/>
      <c r="CK149" s="85"/>
      <c r="CL149" s="85"/>
      <c r="CM149" s="85"/>
      <c r="CN149" s="85"/>
      <c r="CO149" s="85"/>
      <c r="CP149" s="85"/>
      <c r="CQ149" s="85"/>
      <c r="CR149" s="85"/>
      <c r="CS149" s="85"/>
      <c r="CT149" s="85"/>
      <c r="CU149" s="85"/>
      <c r="CV149" s="85"/>
      <c r="CW149" s="85"/>
      <c r="CX149" s="85"/>
      <c r="CY149" s="85"/>
      <c r="CZ149" s="85"/>
      <c r="DA149" s="85"/>
      <c r="DB149" s="85"/>
      <c r="DC149" s="85"/>
      <c r="DD149" s="85"/>
      <c r="DE149" s="85"/>
      <c r="DF149" s="85"/>
      <c r="DG149" s="85"/>
      <c r="DH149" s="85"/>
      <c r="DI149" s="85"/>
      <c r="DJ149" s="85"/>
      <c r="DK149" s="85"/>
      <c r="DL149" s="85"/>
      <c r="DM149" s="85"/>
      <c r="DN149" s="85"/>
      <c r="DO149" s="85"/>
      <c r="DP149" s="85"/>
      <c r="DQ149" s="85"/>
      <c r="DR149" s="85"/>
      <c r="DS149" s="85"/>
      <c r="DT149" s="85"/>
      <c r="DU149" s="85"/>
      <c r="DV149" s="85"/>
      <c r="DW149" s="85"/>
      <c r="DX149" s="85"/>
      <c r="DY149" s="85"/>
      <c r="DZ149" s="85"/>
      <c r="EA149" s="85"/>
      <c r="EB149" s="85"/>
      <c r="EC149" s="85"/>
      <c r="ED149" s="85"/>
      <c r="EE149" s="85"/>
      <c r="EF149" s="85"/>
      <c r="EG149" s="85"/>
      <c r="EH149" s="85"/>
      <c r="EI149" s="85"/>
      <c r="EJ149" s="85"/>
      <c r="EK149" s="85"/>
      <c r="EL149" s="85"/>
      <c r="EM149" s="166"/>
    </row>
    <row r="150" spans="1:143" s="48" customFormat="1" ht="18">
      <c r="A150" s="165" t="str">
        <f t="shared" si="141"/>
        <v>16.7</v>
      </c>
      <c r="B150" s="135" t="s">
        <v>144</v>
      </c>
      <c r="D150" s="99"/>
      <c r="E150" s="133">
        <v>43586</v>
      </c>
      <c r="F150" s="134">
        <f t="shared" si="142"/>
        <v>43586</v>
      </c>
      <c r="G150" s="49">
        <v>1</v>
      </c>
      <c r="H150" s="50">
        <v>0</v>
      </c>
      <c r="I150" s="51">
        <f t="shared" si="140"/>
        <v>1</v>
      </c>
      <c r="J150" s="7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c r="AM150" s="85"/>
      <c r="AN150" s="85"/>
      <c r="AO150" s="85"/>
      <c r="AP150" s="85"/>
      <c r="AQ150" s="85"/>
      <c r="AR150" s="85"/>
      <c r="AS150" s="85"/>
      <c r="AT150" s="85"/>
      <c r="AU150" s="85"/>
      <c r="AV150" s="85"/>
      <c r="AW150" s="85"/>
      <c r="AX150" s="85"/>
      <c r="AY150" s="85"/>
      <c r="AZ150" s="85"/>
      <c r="BA150" s="85"/>
      <c r="BB150" s="85"/>
      <c r="BC150" s="85"/>
      <c r="BD150" s="85"/>
      <c r="BE150" s="85"/>
      <c r="BF150" s="85"/>
      <c r="BG150" s="85"/>
      <c r="BH150" s="85"/>
      <c r="BI150" s="85"/>
      <c r="BJ150" s="85"/>
      <c r="BK150" s="85"/>
      <c r="BL150" s="85"/>
      <c r="BM150" s="85"/>
      <c r="BN150" s="85"/>
      <c r="BO150" s="85"/>
      <c r="BP150" s="85"/>
      <c r="BQ150" s="85"/>
      <c r="BR150" s="85"/>
      <c r="BS150" s="85"/>
      <c r="BT150" s="85"/>
      <c r="BU150" s="85"/>
      <c r="BV150" s="85"/>
      <c r="BW150" s="85"/>
      <c r="BX150" s="85"/>
      <c r="BY150" s="85"/>
      <c r="BZ150" s="85"/>
      <c r="CA150" s="85"/>
      <c r="CB150" s="85"/>
      <c r="CC150" s="85"/>
      <c r="CD150" s="85"/>
      <c r="CE150" s="85"/>
      <c r="CF150" s="85"/>
      <c r="CG150" s="85"/>
      <c r="CH150" s="85"/>
      <c r="CI150" s="85"/>
      <c r="CJ150" s="85"/>
      <c r="CK150" s="85"/>
      <c r="CL150" s="85"/>
      <c r="CM150" s="85"/>
      <c r="CN150" s="85"/>
      <c r="CO150" s="85"/>
      <c r="CP150" s="85"/>
      <c r="CQ150" s="85"/>
      <c r="CR150" s="85"/>
      <c r="CS150" s="85"/>
      <c r="CT150" s="85"/>
      <c r="CU150" s="85"/>
      <c r="CV150" s="85"/>
      <c r="CW150" s="85"/>
      <c r="CX150" s="85"/>
      <c r="CY150" s="85"/>
      <c r="CZ150" s="85"/>
      <c r="DA150" s="85"/>
      <c r="DB150" s="85"/>
      <c r="DC150" s="85"/>
      <c r="DD150" s="85"/>
      <c r="DE150" s="85"/>
      <c r="DF150" s="85"/>
      <c r="DG150" s="85"/>
      <c r="DH150" s="85"/>
      <c r="DI150" s="85"/>
      <c r="DJ150" s="85"/>
      <c r="DK150" s="85"/>
      <c r="DL150" s="85"/>
      <c r="DM150" s="85"/>
      <c r="DN150" s="85"/>
      <c r="DO150" s="85"/>
      <c r="DP150" s="85"/>
      <c r="DQ150" s="85"/>
      <c r="DR150" s="85"/>
      <c r="DS150" s="85"/>
      <c r="DT150" s="85"/>
      <c r="DU150" s="85"/>
      <c r="DV150" s="85"/>
      <c r="DW150" s="85"/>
      <c r="DX150" s="85"/>
      <c r="DY150" s="85"/>
      <c r="DZ150" s="85"/>
      <c r="EA150" s="85"/>
      <c r="EB150" s="85"/>
      <c r="EC150" s="85"/>
      <c r="ED150" s="85"/>
      <c r="EE150" s="85"/>
      <c r="EF150" s="85"/>
      <c r="EG150" s="85"/>
      <c r="EH150" s="85"/>
      <c r="EI150" s="85"/>
      <c r="EJ150" s="85"/>
      <c r="EK150" s="85"/>
      <c r="EL150" s="85"/>
      <c r="EM150" s="166"/>
    </row>
    <row r="151" spans="1:143" s="48" customFormat="1" ht="18">
      <c r="A151" s="165" t="str">
        <f t="shared" si="141"/>
        <v>16.8</v>
      </c>
      <c r="B151" s="98" t="s">
        <v>143</v>
      </c>
      <c r="D151" s="99"/>
      <c r="E151" s="133">
        <v>43863</v>
      </c>
      <c r="F151" s="134">
        <f t="shared" si="142"/>
        <v>43863</v>
      </c>
      <c r="G151" s="49">
        <v>1</v>
      </c>
      <c r="H151" s="50">
        <v>0</v>
      </c>
      <c r="I151" s="51">
        <f t="shared" si="140"/>
        <v>0</v>
      </c>
      <c r="J151" s="75"/>
      <c r="K151" s="85"/>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c r="AM151" s="85"/>
      <c r="AN151" s="85"/>
      <c r="AO151" s="85"/>
      <c r="AP151" s="85"/>
      <c r="AQ151" s="85"/>
      <c r="AR151" s="85"/>
      <c r="AS151" s="85"/>
      <c r="AT151" s="85"/>
      <c r="AU151" s="85"/>
      <c r="AV151" s="85"/>
      <c r="AW151" s="85"/>
      <c r="AX151" s="85"/>
      <c r="AY151" s="85"/>
      <c r="AZ151" s="85"/>
      <c r="BA151" s="85"/>
      <c r="BB151" s="85"/>
      <c r="BC151" s="85"/>
      <c r="BD151" s="85"/>
      <c r="BE151" s="85"/>
      <c r="BF151" s="85"/>
      <c r="BG151" s="85"/>
      <c r="BH151" s="85"/>
      <c r="BI151" s="85"/>
      <c r="BJ151" s="85"/>
      <c r="BK151" s="85"/>
      <c r="BL151" s="85"/>
      <c r="BM151" s="85"/>
      <c r="BN151" s="85"/>
      <c r="BO151" s="85"/>
      <c r="BP151" s="85"/>
      <c r="BQ151" s="85"/>
      <c r="BR151" s="85"/>
      <c r="BS151" s="85"/>
      <c r="BT151" s="85"/>
      <c r="BU151" s="85"/>
      <c r="BV151" s="85"/>
      <c r="BW151" s="85"/>
      <c r="BX151" s="85"/>
      <c r="BY151" s="85"/>
      <c r="BZ151" s="85"/>
      <c r="CA151" s="85"/>
      <c r="CB151" s="85"/>
      <c r="CC151" s="85"/>
      <c r="CD151" s="85"/>
      <c r="CE151" s="85"/>
      <c r="CF151" s="85"/>
      <c r="CG151" s="85"/>
      <c r="CH151" s="85"/>
      <c r="CI151" s="85"/>
      <c r="CJ151" s="85"/>
      <c r="CK151" s="85"/>
      <c r="CL151" s="85"/>
      <c r="CM151" s="85"/>
      <c r="CN151" s="85"/>
      <c r="CO151" s="85"/>
      <c r="CP151" s="85"/>
      <c r="CQ151" s="85"/>
      <c r="CR151" s="85"/>
      <c r="CS151" s="85"/>
      <c r="CT151" s="85"/>
      <c r="CU151" s="85"/>
      <c r="CV151" s="85"/>
      <c r="CW151" s="85"/>
      <c r="CX151" s="85"/>
      <c r="CY151" s="85"/>
      <c r="CZ151" s="85"/>
      <c r="DA151" s="85"/>
      <c r="DB151" s="85"/>
      <c r="DC151" s="85"/>
      <c r="DD151" s="85"/>
      <c r="DE151" s="85"/>
      <c r="DF151" s="85"/>
      <c r="DG151" s="85"/>
      <c r="DH151" s="85"/>
      <c r="DI151" s="85"/>
      <c r="DJ151" s="85"/>
      <c r="DK151" s="85"/>
      <c r="DL151" s="85"/>
      <c r="DM151" s="85"/>
      <c r="DN151" s="85"/>
      <c r="DO151" s="85"/>
      <c r="DP151" s="85"/>
      <c r="DQ151" s="85"/>
      <c r="DR151" s="85"/>
      <c r="DS151" s="85"/>
      <c r="DT151" s="85"/>
      <c r="DU151" s="85"/>
      <c r="DV151" s="85"/>
      <c r="DW151" s="85"/>
      <c r="DX151" s="85"/>
      <c r="DY151" s="85"/>
      <c r="DZ151" s="85"/>
      <c r="EA151" s="85"/>
      <c r="EB151" s="85"/>
      <c r="EC151" s="85"/>
      <c r="ED151" s="85"/>
      <c r="EE151" s="85"/>
      <c r="EF151" s="85"/>
      <c r="EG151" s="85"/>
      <c r="EH151" s="85"/>
      <c r="EI151" s="85"/>
      <c r="EJ151" s="85"/>
      <c r="EK151" s="85"/>
      <c r="EL151" s="85"/>
      <c r="EM151" s="166"/>
    </row>
    <row r="152" spans="1:143" s="42" customFormat="1" ht="18">
      <c r="A152" s="167" t="str">
        <f>IF(ISERROR(VALUE(SUBSTITUTE(prevWBS,".",""))),"1",IF(ISERROR(FIND("`",SUBSTITUTE(prevWBS,".","`",1))),TEXT(VALUE(prevWBS)+1,"#"),TEXT(VALUE(LEFT(prevWBS,FIND("`",SUBSTITUTE(prevWBS,".","`",1))-1))+1,"#")))</f>
        <v>17</v>
      </c>
      <c r="B152" s="41" t="s">
        <v>136</v>
      </c>
      <c r="D152" s="43"/>
      <c r="E152" s="81"/>
      <c r="F152" s="171"/>
      <c r="G152" s="44"/>
      <c r="H152" s="45"/>
      <c r="I152" s="46"/>
      <c r="J152" s="76"/>
      <c r="K152" s="87"/>
      <c r="L152" s="87"/>
      <c r="M152" s="87"/>
      <c r="N152" s="87"/>
      <c r="O152" s="87"/>
      <c r="P152" s="87"/>
      <c r="Q152" s="87"/>
      <c r="R152" s="87"/>
      <c r="S152" s="87"/>
      <c r="T152" s="87"/>
      <c r="U152" s="87"/>
      <c r="V152" s="87"/>
      <c r="W152" s="87"/>
      <c r="X152" s="87"/>
      <c r="Y152" s="87"/>
      <c r="Z152" s="87"/>
      <c r="AA152" s="87"/>
      <c r="AB152" s="87"/>
      <c r="AC152" s="87"/>
      <c r="AD152" s="87"/>
      <c r="AE152" s="87"/>
      <c r="AF152" s="87"/>
      <c r="AG152" s="87"/>
      <c r="AH152" s="87"/>
      <c r="AI152" s="87"/>
      <c r="AJ152" s="87"/>
      <c r="AK152" s="87"/>
      <c r="AL152" s="87"/>
      <c r="AM152" s="87"/>
      <c r="AN152" s="87"/>
      <c r="AO152" s="87"/>
      <c r="AP152" s="87"/>
      <c r="AQ152" s="87"/>
      <c r="AR152" s="87"/>
      <c r="AS152" s="87"/>
      <c r="AT152" s="87"/>
      <c r="AU152" s="87"/>
      <c r="AV152" s="87"/>
      <c r="AW152" s="87"/>
      <c r="AX152" s="87"/>
      <c r="AY152" s="87"/>
      <c r="AZ152" s="87"/>
      <c r="BA152" s="87"/>
      <c r="BB152" s="87"/>
      <c r="BC152" s="87"/>
      <c r="BD152" s="87"/>
      <c r="BE152" s="87"/>
      <c r="BF152" s="87"/>
      <c r="BG152" s="87"/>
      <c r="BH152" s="87"/>
      <c r="BI152" s="87"/>
      <c r="BJ152" s="87"/>
      <c r="BK152" s="87"/>
      <c r="BL152" s="87"/>
      <c r="BM152" s="87"/>
      <c r="BN152" s="87"/>
      <c r="EM152" s="164"/>
    </row>
    <row r="153" spans="1:143" s="48" customFormat="1" ht="18">
      <c r="A153" s="165" t="str">
        <f t="shared" si="141"/>
        <v>17.1</v>
      </c>
      <c r="B153" s="98" t="s">
        <v>142</v>
      </c>
      <c r="D153" s="99"/>
      <c r="E153" s="133">
        <v>43859</v>
      </c>
      <c r="F153" s="134">
        <f t="shared" ref="F153" si="143">IF(ISBLANK(E153)," - ",IF(G153=0,E153,E153+G153-1))</f>
        <v>43859</v>
      </c>
      <c r="G153" s="49">
        <v>1</v>
      </c>
      <c r="H153" s="50">
        <v>0</v>
      </c>
      <c r="I153" s="51">
        <f t="shared" ref="I153:I160" si="144">IF(OR(F153=0,E153=0)," - ",NETWORKDAYS(E153,F153))</f>
        <v>1</v>
      </c>
      <c r="J153" s="7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c r="CM153" s="85"/>
      <c r="CN153" s="85"/>
      <c r="CO153" s="85"/>
      <c r="CP153" s="85"/>
      <c r="CQ153" s="85"/>
      <c r="CR153" s="85"/>
      <c r="CS153" s="85"/>
      <c r="CT153" s="85"/>
      <c r="CU153" s="85"/>
      <c r="CV153" s="85"/>
      <c r="CW153" s="85"/>
      <c r="CX153" s="85"/>
      <c r="CY153" s="85"/>
      <c r="CZ153" s="85"/>
      <c r="DA153" s="85"/>
      <c r="DB153" s="85"/>
      <c r="DC153" s="85"/>
      <c r="DD153" s="85"/>
      <c r="DE153" s="85"/>
      <c r="DF153" s="85"/>
      <c r="DG153" s="85"/>
      <c r="DH153" s="85"/>
      <c r="DI153" s="85"/>
      <c r="DJ153" s="85"/>
      <c r="DK153" s="85"/>
      <c r="DL153" s="85"/>
      <c r="DM153" s="85"/>
      <c r="DN153" s="85"/>
      <c r="DO153" s="85"/>
      <c r="DP153" s="85"/>
      <c r="DQ153" s="85"/>
      <c r="DR153" s="85"/>
      <c r="DS153" s="85"/>
      <c r="DT153" s="85"/>
      <c r="DU153" s="85"/>
      <c r="DV153" s="85"/>
      <c r="DW153" s="85"/>
      <c r="DX153" s="85"/>
      <c r="DY153" s="85"/>
      <c r="DZ153" s="85"/>
      <c r="EA153" s="85"/>
      <c r="EB153" s="85"/>
      <c r="EC153" s="85"/>
      <c r="ED153" s="85"/>
      <c r="EE153" s="85"/>
      <c r="EF153" s="85"/>
      <c r="EG153" s="85"/>
      <c r="EH153" s="85"/>
      <c r="EI153" s="85"/>
      <c r="EJ153" s="85"/>
      <c r="EK153" s="85"/>
      <c r="EL153" s="85"/>
      <c r="EM153" s="166"/>
    </row>
    <row r="154" spans="1:143" s="48" customFormat="1" ht="18">
      <c r="A154" s="165" t="str">
        <f t="shared" si="141"/>
        <v>17.2</v>
      </c>
      <c r="B154" s="98" t="s">
        <v>141</v>
      </c>
      <c r="D154" s="99"/>
      <c r="E154" s="133">
        <v>43564</v>
      </c>
      <c r="F154" s="134">
        <f>IF(ISBLANK(E154)," - ",IF(G154=0,E154,E154+G154-1))</f>
        <v>43564</v>
      </c>
      <c r="G154" s="49">
        <v>1</v>
      </c>
      <c r="H154" s="50">
        <v>0</v>
      </c>
      <c r="I154" s="51">
        <f t="shared" si="144"/>
        <v>1</v>
      </c>
      <c r="J154" s="7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c r="AN154" s="85"/>
      <c r="AO154" s="85"/>
      <c r="AP154" s="85"/>
      <c r="AQ154" s="85"/>
      <c r="AR154" s="85"/>
      <c r="AS154" s="85"/>
      <c r="AT154" s="85"/>
      <c r="AU154" s="85"/>
      <c r="AV154" s="85"/>
      <c r="AW154" s="85"/>
      <c r="AX154" s="85"/>
      <c r="AY154" s="85"/>
      <c r="AZ154" s="85"/>
      <c r="BA154" s="85"/>
      <c r="BB154" s="85"/>
      <c r="BC154" s="85"/>
      <c r="BD154" s="85"/>
      <c r="BE154" s="85"/>
      <c r="BF154" s="85"/>
      <c r="BG154" s="85"/>
      <c r="BH154" s="85"/>
      <c r="BI154" s="85"/>
      <c r="BJ154" s="85"/>
      <c r="BK154" s="85"/>
      <c r="BL154" s="85"/>
      <c r="BM154" s="85"/>
      <c r="BN154" s="85"/>
      <c r="BO154" s="85"/>
      <c r="BP154" s="85"/>
      <c r="BQ154" s="85"/>
      <c r="BR154" s="85"/>
      <c r="BS154" s="85"/>
      <c r="BT154" s="85"/>
      <c r="BU154" s="85"/>
      <c r="BV154" s="85"/>
      <c r="BW154" s="85"/>
      <c r="BX154" s="85"/>
      <c r="BY154" s="85"/>
      <c r="BZ154" s="85"/>
      <c r="CA154" s="85"/>
      <c r="CB154" s="85"/>
      <c r="CC154" s="85"/>
      <c r="CD154" s="85"/>
      <c r="CE154" s="85"/>
      <c r="CF154" s="85"/>
      <c r="CG154" s="85"/>
      <c r="CH154" s="85"/>
      <c r="CI154" s="85"/>
      <c r="CJ154" s="85"/>
      <c r="CK154" s="85"/>
      <c r="CL154" s="85"/>
      <c r="CM154" s="85"/>
      <c r="CN154" s="85"/>
      <c r="CO154" s="85"/>
      <c r="CP154" s="85"/>
      <c r="CQ154" s="85"/>
      <c r="CR154" s="85"/>
      <c r="CS154" s="85"/>
      <c r="CT154" s="85"/>
      <c r="CU154" s="85"/>
      <c r="CV154" s="85"/>
      <c r="CW154" s="85"/>
      <c r="CX154" s="85"/>
      <c r="CY154" s="85"/>
      <c r="CZ154" s="85"/>
      <c r="DA154" s="85"/>
      <c r="DB154" s="85"/>
      <c r="DC154" s="85"/>
      <c r="DD154" s="85"/>
      <c r="DE154" s="85"/>
      <c r="DF154" s="85"/>
      <c r="DG154" s="85"/>
      <c r="DH154" s="85"/>
      <c r="DI154" s="85"/>
      <c r="DJ154" s="85"/>
      <c r="DK154" s="85"/>
      <c r="DL154" s="85"/>
      <c r="DM154" s="85"/>
      <c r="DN154" s="85"/>
      <c r="DO154" s="85"/>
      <c r="DP154" s="85"/>
      <c r="DQ154" s="85"/>
      <c r="DR154" s="85"/>
      <c r="DS154" s="85"/>
      <c r="DT154" s="85"/>
      <c r="DU154" s="85"/>
      <c r="DV154" s="85"/>
      <c r="DW154" s="85"/>
      <c r="DX154" s="85"/>
      <c r="DY154" s="85"/>
      <c r="DZ154" s="85"/>
      <c r="EA154" s="85"/>
      <c r="EB154" s="85"/>
      <c r="EC154" s="85"/>
      <c r="ED154" s="85"/>
      <c r="EE154" s="85"/>
      <c r="EF154" s="85"/>
      <c r="EG154" s="85"/>
      <c r="EH154" s="85"/>
      <c r="EI154" s="85"/>
      <c r="EJ154" s="85"/>
      <c r="EK154" s="85"/>
      <c r="EL154" s="85"/>
      <c r="EM154" s="166"/>
    </row>
    <row r="155" spans="1:143" s="48" customFormat="1" ht="18">
      <c r="A155" s="165" t="str">
        <f t="shared" si="141"/>
        <v>17.3</v>
      </c>
      <c r="B155" s="98" t="s">
        <v>126</v>
      </c>
      <c r="D155" s="99"/>
      <c r="E155" s="133">
        <v>43860</v>
      </c>
      <c r="F155" s="134">
        <f t="shared" ref="F155:F160" si="145">IF(ISBLANK(E155)," - ",IF(G155=0,E155,E155+G155-1))</f>
        <v>43860</v>
      </c>
      <c r="G155" s="49">
        <v>1</v>
      </c>
      <c r="H155" s="50">
        <v>0</v>
      </c>
      <c r="I155" s="51">
        <f t="shared" si="144"/>
        <v>1</v>
      </c>
      <c r="J155" s="7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c r="CA155" s="85"/>
      <c r="CB155" s="85"/>
      <c r="CC155" s="85"/>
      <c r="CD155" s="85"/>
      <c r="CE155" s="85"/>
      <c r="CF155" s="85"/>
      <c r="CG155" s="85"/>
      <c r="CH155" s="85"/>
      <c r="CI155" s="85"/>
      <c r="CJ155" s="85"/>
      <c r="CK155" s="85"/>
      <c r="CL155" s="85"/>
      <c r="CM155" s="85"/>
      <c r="CN155" s="85"/>
      <c r="CO155" s="85"/>
      <c r="CP155" s="85"/>
      <c r="CQ155" s="85"/>
      <c r="CR155" s="85"/>
      <c r="CS155" s="85"/>
      <c r="CT155" s="85"/>
      <c r="CU155" s="85"/>
      <c r="CV155" s="85"/>
      <c r="CW155" s="85"/>
      <c r="CX155" s="85"/>
      <c r="CY155" s="85"/>
      <c r="CZ155" s="85"/>
      <c r="DA155" s="85"/>
      <c r="DB155" s="85"/>
      <c r="DC155" s="85"/>
      <c r="DD155" s="85"/>
      <c r="DE155" s="85"/>
      <c r="DF155" s="85"/>
      <c r="DG155" s="85"/>
      <c r="DH155" s="85"/>
      <c r="DI155" s="85"/>
      <c r="DJ155" s="85"/>
      <c r="DK155" s="85"/>
      <c r="DL155" s="85"/>
      <c r="DM155" s="85"/>
      <c r="DN155" s="85"/>
      <c r="DO155" s="85"/>
      <c r="DP155" s="85"/>
      <c r="DQ155" s="85"/>
      <c r="DR155" s="85"/>
      <c r="DS155" s="85"/>
      <c r="DT155" s="85"/>
      <c r="DU155" s="85"/>
      <c r="DV155" s="85"/>
      <c r="DW155" s="85"/>
      <c r="DX155" s="85"/>
      <c r="DY155" s="85"/>
      <c r="DZ155" s="85"/>
      <c r="EA155" s="85"/>
      <c r="EB155" s="85"/>
      <c r="EC155" s="85"/>
      <c r="ED155" s="85"/>
      <c r="EE155" s="85"/>
      <c r="EF155" s="85"/>
      <c r="EG155" s="85"/>
      <c r="EH155" s="85"/>
      <c r="EI155" s="85"/>
      <c r="EJ155" s="85"/>
      <c r="EK155" s="85"/>
      <c r="EL155" s="85"/>
      <c r="EM155" s="166"/>
    </row>
    <row r="156" spans="1:143" s="48" customFormat="1" ht="19.5" customHeight="1">
      <c r="A156" s="165" t="str">
        <f t="shared" si="141"/>
        <v>17.4</v>
      </c>
      <c r="B156" s="135" t="s">
        <v>130</v>
      </c>
      <c r="D156" s="99"/>
      <c r="E156" s="133">
        <v>43861</v>
      </c>
      <c r="F156" s="134">
        <f t="shared" si="145"/>
        <v>43861</v>
      </c>
      <c r="G156" s="49">
        <v>1</v>
      </c>
      <c r="H156" s="50">
        <v>0</v>
      </c>
      <c r="I156" s="51">
        <f t="shared" si="144"/>
        <v>1</v>
      </c>
      <c r="J156" s="75"/>
      <c r="K156" s="85"/>
      <c r="L156" s="85"/>
      <c r="M156" s="86"/>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85"/>
      <c r="AV156" s="85"/>
      <c r="AW156" s="85"/>
      <c r="AX156" s="85"/>
      <c r="AY156" s="85"/>
      <c r="AZ156" s="85"/>
      <c r="BA156" s="85"/>
      <c r="BB156" s="85"/>
      <c r="BC156" s="85"/>
      <c r="BD156" s="85"/>
      <c r="BE156" s="85"/>
      <c r="BF156" s="85"/>
      <c r="BG156" s="85"/>
      <c r="BH156" s="85"/>
      <c r="BI156" s="85"/>
      <c r="BJ156" s="85"/>
      <c r="BK156" s="85"/>
      <c r="BL156" s="85"/>
      <c r="BM156" s="85"/>
      <c r="BN156" s="85"/>
      <c r="BO156" s="85"/>
      <c r="BP156" s="85"/>
      <c r="BQ156" s="86"/>
      <c r="BR156" s="85"/>
      <c r="BS156" s="85"/>
      <c r="BT156" s="85"/>
      <c r="BU156" s="85"/>
      <c r="BV156" s="85"/>
      <c r="BW156" s="85"/>
      <c r="BX156" s="85"/>
      <c r="BY156" s="85"/>
      <c r="BZ156" s="85"/>
      <c r="CA156" s="85"/>
      <c r="CB156" s="85"/>
      <c r="CC156" s="85"/>
      <c r="CD156" s="85"/>
      <c r="CE156" s="85"/>
      <c r="CF156" s="85"/>
      <c r="CG156" s="85"/>
      <c r="CH156" s="85"/>
      <c r="CI156" s="85"/>
      <c r="CJ156" s="85"/>
      <c r="CK156" s="85"/>
      <c r="CL156" s="85"/>
      <c r="CM156" s="85"/>
      <c r="CN156" s="85"/>
      <c r="CO156" s="85"/>
      <c r="CP156" s="85"/>
      <c r="CQ156" s="85"/>
      <c r="CR156" s="85"/>
      <c r="CS156" s="85"/>
      <c r="CT156" s="85"/>
      <c r="CU156" s="85"/>
      <c r="CV156" s="85"/>
      <c r="CW156" s="85"/>
      <c r="CX156" s="85"/>
      <c r="CY156" s="85"/>
      <c r="CZ156" s="85"/>
      <c r="DA156" s="85"/>
      <c r="DB156" s="85"/>
      <c r="DC156" s="85"/>
      <c r="DD156" s="85"/>
      <c r="DE156" s="85"/>
      <c r="DF156" s="85"/>
      <c r="DG156" s="85"/>
      <c r="DH156" s="85"/>
      <c r="DI156" s="85"/>
      <c r="DJ156" s="85"/>
      <c r="DK156" s="85"/>
      <c r="DL156" s="85"/>
      <c r="DM156" s="85"/>
      <c r="DN156" s="85"/>
      <c r="DO156" s="85"/>
      <c r="DP156" s="85"/>
      <c r="DQ156" s="85"/>
      <c r="DR156" s="85"/>
      <c r="DS156" s="85"/>
      <c r="DT156" s="85"/>
      <c r="DU156" s="85"/>
      <c r="DV156" s="85"/>
      <c r="DW156" s="85"/>
      <c r="DX156" s="85"/>
      <c r="DY156" s="85"/>
      <c r="DZ156" s="85"/>
      <c r="EA156" s="85"/>
      <c r="EB156" s="85"/>
      <c r="EC156" s="85"/>
      <c r="ED156" s="85"/>
      <c r="EE156" s="85"/>
      <c r="EF156" s="85"/>
      <c r="EG156" s="85"/>
      <c r="EH156" s="85"/>
      <c r="EI156" s="85"/>
      <c r="EJ156" s="85"/>
      <c r="EK156" s="85"/>
      <c r="EL156" s="85"/>
      <c r="EM156" s="166"/>
    </row>
    <row r="157" spans="1:143" s="48" customFormat="1" ht="18">
      <c r="A157" s="165" t="str">
        <f t="shared" si="141"/>
        <v>17.5</v>
      </c>
      <c r="B157" s="135" t="s">
        <v>128</v>
      </c>
      <c r="D157" s="99"/>
      <c r="E157" s="133">
        <v>43862</v>
      </c>
      <c r="F157" s="134">
        <f t="shared" si="145"/>
        <v>43862</v>
      </c>
      <c r="G157" s="49">
        <v>1</v>
      </c>
      <c r="H157" s="50">
        <v>0</v>
      </c>
      <c r="I157" s="51">
        <f t="shared" si="144"/>
        <v>0</v>
      </c>
      <c r="J157" s="75"/>
      <c r="K157" s="85"/>
      <c r="L157" s="85"/>
      <c r="M157" s="85"/>
      <c r="N157" s="85"/>
      <c r="O157" s="85"/>
      <c r="P157" s="85"/>
      <c r="Q157" s="85"/>
      <c r="R157" s="85"/>
      <c r="S157" s="85"/>
      <c r="T157" s="85"/>
      <c r="U157" s="85"/>
      <c r="V157" s="85"/>
      <c r="W157" s="85"/>
      <c r="X157" s="85"/>
      <c r="Y157" s="85"/>
      <c r="Z157" s="85"/>
      <c r="AA157" s="85"/>
      <c r="AB157" s="85"/>
      <c r="AC157" s="85"/>
      <c r="AD157" s="85"/>
      <c r="AE157" s="85"/>
      <c r="AF157" s="85"/>
      <c r="AG157" s="85"/>
      <c r="AH157" s="85"/>
      <c r="AI157" s="85"/>
      <c r="AJ157" s="85"/>
      <c r="AK157" s="85"/>
      <c r="AL157" s="85"/>
      <c r="AM157" s="85"/>
      <c r="AN157" s="85"/>
      <c r="AO157" s="85"/>
      <c r="AP157" s="85"/>
      <c r="AQ157" s="85"/>
      <c r="AR157" s="85"/>
      <c r="AS157" s="85"/>
      <c r="AT157" s="85"/>
      <c r="AU157" s="85"/>
      <c r="AV157" s="85"/>
      <c r="AW157" s="85"/>
      <c r="AX157" s="85"/>
      <c r="AY157" s="85"/>
      <c r="AZ157" s="85"/>
      <c r="BA157" s="85"/>
      <c r="BB157" s="85"/>
      <c r="BC157" s="85"/>
      <c r="BD157" s="85"/>
      <c r="BE157" s="85"/>
      <c r="BF157" s="85"/>
      <c r="BG157" s="85"/>
      <c r="BH157" s="85"/>
      <c r="BI157" s="85"/>
      <c r="BJ157" s="85"/>
      <c r="BK157" s="85"/>
      <c r="BL157" s="85"/>
      <c r="BM157" s="85"/>
      <c r="BN157" s="85"/>
      <c r="BO157" s="85"/>
      <c r="BP157" s="85"/>
      <c r="BQ157" s="85"/>
      <c r="BR157" s="85"/>
      <c r="BS157" s="85"/>
      <c r="BT157" s="85"/>
      <c r="BU157" s="85"/>
      <c r="BV157" s="85"/>
      <c r="BW157" s="85"/>
      <c r="BX157" s="85"/>
      <c r="BY157" s="85"/>
      <c r="BZ157" s="85"/>
      <c r="CA157" s="85"/>
      <c r="CB157" s="85"/>
      <c r="CC157" s="85"/>
      <c r="CD157" s="85"/>
      <c r="CE157" s="85"/>
      <c r="CF157" s="85"/>
      <c r="CG157" s="85"/>
      <c r="CH157" s="85"/>
      <c r="CI157" s="85"/>
      <c r="CJ157" s="85"/>
      <c r="CK157" s="85"/>
      <c r="CL157" s="85"/>
      <c r="CM157" s="85"/>
      <c r="CN157" s="85"/>
      <c r="CO157" s="85"/>
      <c r="CP157" s="85"/>
      <c r="CQ157" s="85"/>
      <c r="CR157" s="85"/>
      <c r="CS157" s="85"/>
      <c r="CT157" s="85"/>
      <c r="CU157" s="85"/>
      <c r="CV157" s="85"/>
      <c r="CW157" s="85"/>
      <c r="CX157" s="85"/>
      <c r="CY157" s="85"/>
      <c r="CZ157" s="85"/>
      <c r="DA157" s="85"/>
      <c r="DB157" s="85"/>
      <c r="DC157" s="85"/>
      <c r="DD157" s="85"/>
      <c r="DE157" s="85"/>
      <c r="DF157" s="85"/>
      <c r="DG157" s="85"/>
      <c r="DH157" s="85"/>
      <c r="DI157" s="85"/>
      <c r="DJ157" s="85"/>
      <c r="DK157" s="85"/>
      <c r="DL157" s="85"/>
      <c r="DM157" s="85"/>
      <c r="DN157" s="85"/>
      <c r="DO157" s="85"/>
      <c r="DP157" s="85"/>
      <c r="DQ157" s="85"/>
      <c r="DR157" s="85"/>
      <c r="DS157" s="85"/>
      <c r="DT157" s="85"/>
      <c r="DU157" s="85"/>
      <c r="DV157" s="85"/>
      <c r="DW157" s="85"/>
      <c r="DX157" s="85"/>
      <c r="DY157" s="85"/>
      <c r="DZ157" s="85"/>
      <c r="EA157" s="85"/>
      <c r="EB157" s="85"/>
      <c r="EC157" s="85"/>
      <c r="ED157" s="85"/>
      <c r="EE157" s="85"/>
      <c r="EF157" s="85"/>
      <c r="EG157" s="85"/>
      <c r="EH157" s="85"/>
      <c r="EI157" s="85"/>
      <c r="EJ157" s="85"/>
      <c r="EK157" s="85"/>
      <c r="EL157" s="85"/>
      <c r="EM157" s="166"/>
    </row>
    <row r="158" spans="1:143" s="48" customFormat="1" ht="18">
      <c r="A158" s="165" t="str">
        <f t="shared" si="141"/>
        <v>17.6</v>
      </c>
      <c r="B158" s="135" t="s">
        <v>129</v>
      </c>
      <c r="D158" s="99"/>
      <c r="E158" s="133">
        <v>43863</v>
      </c>
      <c r="F158" s="134">
        <f t="shared" si="145"/>
        <v>43863</v>
      </c>
      <c r="G158" s="49">
        <v>1</v>
      </c>
      <c r="H158" s="50">
        <v>0</v>
      </c>
      <c r="I158" s="51">
        <f t="shared" si="144"/>
        <v>0</v>
      </c>
      <c r="J158" s="7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5"/>
      <c r="AL158" s="85"/>
      <c r="AM158" s="85"/>
      <c r="AN158" s="85"/>
      <c r="AO158" s="85"/>
      <c r="AP158" s="85"/>
      <c r="AQ158" s="85"/>
      <c r="AR158" s="85"/>
      <c r="AS158" s="85"/>
      <c r="AT158" s="85"/>
      <c r="AU158" s="85"/>
      <c r="AV158" s="85"/>
      <c r="AW158" s="85"/>
      <c r="AX158" s="85"/>
      <c r="AY158" s="85"/>
      <c r="AZ158" s="85"/>
      <c r="BA158" s="85"/>
      <c r="BB158" s="85"/>
      <c r="BC158" s="85"/>
      <c r="BD158" s="85"/>
      <c r="BE158" s="85"/>
      <c r="BF158" s="85"/>
      <c r="BG158" s="85"/>
      <c r="BH158" s="85"/>
      <c r="BI158" s="85"/>
      <c r="BJ158" s="85"/>
      <c r="BK158" s="85"/>
      <c r="BL158" s="85"/>
      <c r="BM158" s="85"/>
      <c r="BN158" s="85"/>
      <c r="BO158" s="85"/>
      <c r="BP158" s="85"/>
      <c r="BQ158" s="85"/>
      <c r="BR158" s="85"/>
      <c r="BS158" s="85"/>
      <c r="BT158" s="85"/>
      <c r="BU158" s="85"/>
      <c r="BV158" s="85"/>
      <c r="BW158" s="85"/>
      <c r="BX158" s="85"/>
      <c r="BY158" s="85"/>
      <c r="BZ158" s="85"/>
      <c r="CA158" s="85"/>
      <c r="CB158" s="85"/>
      <c r="CC158" s="85"/>
      <c r="CD158" s="85"/>
      <c r="CE158" s="85"/>
      <c r="CF158" s="85"/>
      <c r="CG158" s="85"/>
      <c r="CH158" s="85"/>
      <c r="CI158" s="85"/>
      <c r="CJ158" s="85"/>
      <c r="CK158" s="85"/>
      <c r="CL158" s="85"/>
      <c r="CM158" s="85"/>
      <c r="CN158" s="85"/>
      <c r="CO158" s="85"/>
      <c r="CP158" s="85"/>
      <c r="CQ158" s="85"/>
      <c r="CR158" s="85"/>
      <c r="CS158" s="85"/>
      <c r="CT158" s="85"/>
      <c r="CU158" s="85"/>
      <c r="CV158" s="85"/>
      <c r="CW158" s="85"/>
      <c r="CX158" s="85"/>
      <c r="CY158" s="85"/>
      <c r="CZ158" s="85"/>
      <c r="DA158" s="85"/>
      <c r="DB158" s="85"/>
      <c r="DC158" s="85"/>
      <c r="DD158" s="85"/>
      <c r="DE158" s="85"/>
      <c r="DF158" s="85"/>
      <c r="DG158" s="85"/>
      <c r="DH158" s="85"/>
      <c r="DI158" s="85"/>
      <c r="DJ158" s="85"/>
      <c r="DK158" s="85"/>
      <c r="DL158" s="85"/>
      <c r="DM158" s="85"/>
      <c r="DN158" s="85"/>
      <c r="DO158" s="85"/>
      <c r="DP158" s="85"/>
      <c r="DQ158" s="85"/>
      <c r="DR158" s="85"/>
      <c r="DS158" s="85"/>
      <c r="DT158" s="85"/>
      <c r="DU158" s="85"/>
      <c r="DV158" s="85"/>
      <c r="DW158" s="85"/>
      <c r="DX158" s="85"/>
      <c r="DY158" s="85"/>
      <c r="DZ158" s="85"/>
      <c r="EA158" s="85"/>
      <c r="EB158" s="85"/>
      <c r="EC158" s="85"/>
      <c r="ED158" s="85"/>
      <c r="EE158" s="85"/>
      <c r="EF158" s="85"/>
      <c r="EG158" s="85"/>
      <c r="EH158" s="85"/>
      <c r="EI158" s="85"/>
      <c r="EJ158" s="85"/>
      <c r="EK158" s="85"/>
      <c r="EL158" s="85"/>
      <c r="EM158" s="166"/>
    </row>
    <row r="159" spans="1:143" s="48" customFormat="1" ht="18">
      <c r="A159" s="165" t="str">
        <f t="shared" si="141"/>
        <v>17.7</v>
      </c>
      <c r="B159" s="135" t="s">
        <v>144</v>
      </c>
      <c r="D159" s="99"/>
      <c r="E159" s="133">
        <v>43586</v>
      </c>
      <c r="F159" s="134">
        <f t="shared" si="145"/>
        <v>43586</v>
      </c>
      <c r="G159" s="49">
        <v>1</v>
      </c>
      <c r="H159" s="50">
        <v>0</v>
      </c>
      <c r="I159" s="51">
        <f t="shared" si="144"/>
        <v>1</v>
      </c>
      <c r="J159" s="75"/>
      <c r="K159" s="85"/>
      <c r="L159" s="85"/>
      <c r="M159" s="85"/>
      <c r="N159" s="85"/>
      <c r="O159" s="85"/>
      <c r="P159" s="85"/>
      <c r="Q159" s="85"/>
      <c r="R159" s="85"/>
      <c r="S159" s="85"/>
      <c r="T159" s="85"/>
      <c r="U159" s="85"/>
      <c r="V159" s="85"/>
      <c r="W159" s="85"/>
      <c r="X159" s="85"/>
      <c r="Y159" s="85"/>
      <c r="Z159" s="85"/>
      <c r="AA159" s="85"/>
      <c r="AB159" s="85"/>
      <c r="AC159" s="85"/>
      <c r="AD159" s="85"/>
      <c r="AE159" s="85"/>
      <c r="AF159" s="85"/>
      <c r="AG159" s="85"/>
      <c r="AH159" s="85"/>
      <c r="AI159" s="85"/>
      <c r="AJ159" s="85"/>
      <c r="AK159" s="85"/>
      <c r="AL159" s="85"/>
      <c r="AM159" s="85"/>
      <c r="AN159" s="85"/>
      <c r="AO159" s="85"/>
      <c r="AP159" s="85"/>
      <c r="AQ159" s="85"/>
      <c r="AR159" s="85"/>
      <c r="AS159" s="85"/>
      <c r="AT159" s="85"/>
      <c r="AU159" s="85"/>
      <c r="AV159" s="85"/>
      <c r="AW159" s="85"/>
      <c r="AX159" s="85"/>
      <c r="AY159" s="85"/>
      <c r="AZ159" s="85"/>
      <c r="BA159" s="85"/>
      <c r="BB159" s="85"/>
      <c r="BC159" s="85"/>
      <c r="BD159" s="85"/>
      <c r="BE159" s="85"/>
      <c r="BF159" s="85"/>
      <c r="BG159" s="85"/>
      <c r="BH159" s="85"/>
      <c r="BI159" s="85"/>
      <c r="BJ159" s="85"/>
      <c r="BK159" s="85"/>
      <c r="BL159" s="85"/>
      <c r="BM159" s="85"/>
      <c r="BN159" s="85"/>
      <c r="BO159" s="85"/>
      <c r="BP159" s="85"/>
      <c r="BQ159" s="85"/>
      <c r="BR159" s="85"/>
      <c r="BS159" s="85"/>
      <c r="BT159" s="85"/>
      <c r="BU159" s="85"/>
      <c r="BV159" s="85"/>
      <c r="BW159" s="85"/>
      <c r="BX159" s="85"/>
      <c r="BY159" s="85"/>
      <c r="BZ159" s="85"/>
      <c r="CA159" s="85"/>
      <c r="CB159" s="85"/>
      <c r="CC159" s="85"/>
      <c r="CD159" s="85"/>
      <c r="CE159" s="85"/>
      <c r="CF159" s="85"/>
      <c r="CG159" s="85"/>
      <c r="CH159" s="85"/>
      <c r="CI159" s="85"/>
      <c r="CJ159" s="85"/>
      <c r="CK159" s="85"/>
      <c r="CL159" s="85"/>
      <c r="CM159" s="85"/>
      <c r="CN159" s="85"/>
      <c r="CO159" s="85"/>
      <c r="CP159" s="85"/>
      <c r="CQ159" s="85"/>
      <c r="CR159" s="85"/>
      <c r="CS159" s="85"/>
      <c r="CT159" s="85"/>
      <c r="CU159" s="85"/>
      <c r="CV159" s="85"/>
      <c r="CW159" s="85"/>
      <c r="CX159" s="85"/>
      <c r="CY159" s="85"/>
      <c r="CZ159" s="85"/>
      <c r="DA159" s="85"/>
      <c r="DB159" s="85"/>
      <c r="DC159" s="85"/>
      <c r="DD159" s="85"/>
      <c r="DE159" s="85"/>
      <c r="DF159" s="85"/>
      <c r="DG159" s="85"/>
      <c r="DH159" s="85"/>
      <c r="DI159" s="85"/>
      <c r="DJ159" s="85"/>
      <c r="DK159" s="85"/>
      <c r="DL159" s="85"/>
      <c r="DM159" s="85"/>
      <c r="DN159" s="85"/>
      <c r="DO159" s="85"/>
      <c r="DP159" s="85"/>
      <c r="DQ159" s="85"/>
      <c r="DR159" s="85"/>
      <c r="DS159" s="85"/>
      <c r="DT159" s="85"/>
      <c r="DU159" s="85"/>
      <c r="DV159" s="85"/>
      <c r="DW159" s="85"/>
      <c r="DX159" s="85"/>
      <c r="DY159" s="85"/>
      <c r="DZ159" s="85"/>
      <c r="EA159" s="85"/>
      <c r="EB159" s="85"/>
      <c r="EC159" s="85"/>
      <c r="ED159" s="85"/>
      <c r="EE159" s="85"/>
      <c r="EF159" s="85"/>
      <c r="EG159" s="85"/>
      <c r="EH159" s="85"/>
      <c r="EI159" s="85"/>
      <c r="EJ159" s="85"/>
      <c r="EK159" s="85"/>
      <c r="EL159" s="85"/>
      <c r="EM159" s="166"/>
    </row>
    <row r="160" spans="1:143" s="48" customFormat="1" ht="18">
      <c r="A160" s="165" t="str">
        <f t="shared" si="141"/>
        <v>17.8</v>
      </c>
      <c r="B160" s="98" t="s">
        <v>143</v>
      </c>
      <c r="D160" s="99"/>
      <c r="E160" s="133">
        <v>43863</v>
      </c>
      <c r="F160" s="134">
        <f t="shared" si="145"/>
        <v>43863</v>
      </c>
      <c r="G160" s="49">
        <v>1</v>
      </c>
      <c r="H160" s="50">
        <v>0</v>
      </c>
      <c r="I160" s="51">
        <f t="shared" si="144"/>
        <v>0</v>
      </c>
      <c r="J160" s="7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c r="AN160" s="85"/>
      <c r="AO160" s="85"/>
      <c r="AP160" s="85"/>
      <c r="AQ160" s="85"/>
      <c r="AR160" s="85"/>
      <c r="AS160" s="85"/>
      <c r="AT160" s="85"/>
      <c r="AU160" s="85"/>
      <c r="AV160" s="85"/>
      <c r="AW160" s="85"/>
      <c r="AX160" s="85"/>
      <c r="AY160" s="85"/>
      <c r="AZ160" s="85"/>
      <c r="BA160" s="85"/>
      <c r="BB160" s="85"/>
      <c r="BC160" s="85"/>
      <c r="BD160" s="85"/>
      <c r="BE160" s="85"/>
      <c r="BF160" s="85"/>
      <c r="BG160" s="85"/>
      <c r="BH160" s="85"/>
      <c r="BI160" s="85"/>
      <c r="BJ160" s="85"/>
      <c r="BK160" s="85"/>
      <c r="BL160" s="85"/>
      <c r="BM160" s="85"/>
      <c r="BN160" s="85"/>
      <c r="BO160" s="85"/>
      <c r="BP160" s="85"/>
      <c r="BQ160" s="85"/>
      <c r="BR160" s="85"/>
      <c r="BS160" s="85"/>
      <c r="BT160" s="85"/>
      <c r="BU160" s="85"/>
      <c r="BV160" s="85"/>
      <c r="BW160" s="85"/>
      <c r="BX160" s="85"/>
      <c r="BY160" s="85"/>
      <c r="BZ160" s="85"/>
      <c r="CA160" s="85"/>
      <c r="CB160" s="85"/>
      <c r="CC160" s="85"/>
      <c r="CD160" s="85"/>
      <c r="CE160" s="85"/>
      <c r="CF160" s="85"/>
      <c r="CG160" s="85"/>
      <c r="CH160" s="85"/>
      <c r="CI160" s="85"/>
      <c r="CJ160" s="85"/>
      <c r="CK160" s="85"/>
      <c r="CL160" s="85"/>
      <c r="CM160" s="85"/>
      <c r="CN160" s="85"/>
      <c r="CO160" s="85"/>
      <c r="CP160" s="85"/>
      <c r="CQ160" s="85"/>
      <c r="CR160" s="85"/>
      <c r="CS160" s="85"/>
      <c r="CT160" s="85"/>
      <c r="CU160" s="85"/>
      <c r="CV160" s="85"/>
      <c r="CW160" s="85"/>
      <c r="CX160" s="85"/>
      <c r="CY160" s="85"/>
      <c r="CZ160" s="85"/>
      <c r="DA160" s="85"/>
      <c r="DB160" s="85"/>
      <c r="DC160" s="85"/>
      <c r="DD160" s="85"/>
      <c r="DE160" s="85"/>
      <c r="DF160" s="85"/>
      <c r="DG160" s="85"/>
      <c r="DH160" s="85"/>
      <c r="DI160" s="85"/>
      <c r="DJ160" s="85"/>
      <c r="DK160" s="85"/>
      <c r="DL160" s="85"/>
      <c r="DM160" s="85"/>
      <c r="DN160" s="85"/>
      <c r="DO160" s="85"/>
      <c r="DP160" s="85"/>
      <c r="DQ160" s="85"/>
      <c r="DR160" s="85"/>
      <c r="DS160" s="85"/>
      <c r="DT160" s="85"/>
      <c r="DU160" s="85"/>
      <c r="DV160" s="85"/>
      <c r="DW160" s="85"/>
      <c r="DX160" s="85"/>
      <c r="DY160" s="85"/>
      <c r="DZ160" s="85"/>
      <c r="EA160" s="85"/>
      <c r="EB160" s="85"/>
      <c r="EC160" s="85"/>
      <c r="ED160" s="85"/>
      <c r="EE160" s="85"/>
      <c r="EF160" s="85"/>
      <c r="EG160" s="85"/>
      <c r="EH160" s="85"/>
      <c r="EI160" s="85"/>
      <c r="EJ160" s="85"/>
      <c r="EK160" s="85"/>
      <c r="EL160" s="85"/>
      <c r="EM160" s="166"/>
    </row>
    <row r="161" spans="1:143" s="42" customFormat="1" ht="18">
      <c r="A161" s="167" t="str">
        <f>IF(ISERROR(VALUE(SUBSTITUTE(prevWBS,".",""))),"1",IF(ISERROR(FIND("`",SUBSTITUTE(prevWBS,".","`",1))),TEXT(VALUE(prevWBS)+1,"#"),TEXT(VALUE(LEFT(prevWBS,FIND("`",SUBSTITUTE(prevWBS,".","`",1))-1))+1,"#")))</f>
        <v>18</v>
      </c>
      <c r="B161" s="41" t="s">
        <v>136</v>
      </c>
      <c r="D161" s="43"/>
      <c r="E161" s="81"/>
      <c r="F161" s="171"/>
      <c r="G161" s="44"/>
      <c r="H161" s="45"/>
      <c r="I161" s="46"/>
      <c r="J161" s="76"/>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87"/>
      <c r="EM161" s="164"/>
    </row>
    <row r="162" spans="1:143" s="48" customFormat="1" ht="18">
      <c r="A162" s="165" t="str">
        <f t="shared" si="141"/>
        <v>18.1</v>
      </c>
      <c r="B162" s="98" t="s">
        <v>142</v>
      </c>
      <c r="D162" s="99"/>
      <c r="E162" s="133">
        <v>43859</v>
      </c>
      <c r="F162" s="134">
        <f t="shared" ref="F162" si="146">IF(ISBLANK(E162)," - ",IF(G162=0,E162,E162+G162-1))</f>
        <v>43859</v>
      </c>
      <c r="G162" s="49">
        <v>1</v>
      </c>
      <c r="H162" s="50">
        <v>0</v>
      </c>
      <c r="I162" s="51">
        <f t="shared" ref="I162:I169" si="147">IF(OR(F162=0,E162=0)," - ",NETWORKDAYS(E162,F162))</f>
        <v>1</v>
      </c>
      <c r="J162" s="7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5"/>
      <c r="AL162" s="85"/>
      <c r="AM162" s="85"/>
      <c r="AN162" s="85"/>
      <c r="AO162" s="85"/>
      <c r="AP162" s="85"/>
      <c r="AQ162" s="85"/>
      <c r="AR162" s="85"/>
      <c r="AS162" s="85"/>
      <c r="AT162" s="85"/>
      <c r="AU162" s="85"/>
      <c r="AV162" s="85"/>
      <c r="AW162" s="85"/>
      <c r="AX162" s="85"/>
      <c r="AY162" s="85"/>
      <c r="AZ162" s="85"/>
      <c r="BA162" s="85"/>
      <c r="BB162" s="85"/>
      <c r="BC162" s="85"/>
      <c r="BD162" s="85"/>
      <c r="BE162" s="85"/>
      <c r="BF162" s="85"/>
      <c r="BG162" s="85"/>
      <c r="BH162" s="85"/>
      <c r="BI162" s="85"/>
      <c r="BJ162" s="85"/>
      <c r="BK162" s="85"/>
      <c r="BL162" s="85"/>
      <c r="BM162" s="85"/>
      <c r="BN162" s="85"/>
      <c r="BO162" s="85"/>
      <c r="BP162" s="85"/>
      <c r="BQ162" s="85"/>
      <c r="BR162" s="85"/>
      <c r="BS162" s="85"/>
      <c r="BT162" s="85"/>
      <c r="BU162" s="85"/>
      <c r="BV162" s="85"/>
      <c r="BW162" s="85"/>
      <c r="BX162" s="85"/>
      <c r="BY162" s="85"/>
      <c r="BZ162" s="85"/>
      <c r="CA162" s="85"/>
      <c r="CB162" s="85"/>
      <c r="CC162" s="85"/>
      <c r="CD162" s="85"/>
      <c r="CE162" s="85"/>
      <c r="CF162" s="85"/>
      <c r="CG162" s="85"/>
      <c r="CH162" s="85"/>
      <c r="CI162" s="85"/>
      <c r="CJ162" s="85"/>
      <c r="CK162" s="85"/>
      <c r="CL162" s="85"/>
      <c r="CM162" s="85"/>
      <c r="CN162" s="85"/>
      <c r="CO162" s="85"/>
      <c r="CP162" s="85"/>
      <c r="CQ162" s="85"/>
      <c r="CR162" s="85"/>
      <c r="CS162" s="85"/>
      <c r="CT162" s="85"/>
      <c r="CU162" s="85"/>
      <c r="CV162" s="85"/>
      <c r="CW162" s="85"/>
      <c r="CX162" s="85"/>
      <c r="CY162" s="85"/>
      <c r="CZ162" s="85"/>
      <c r="DA162" s="85"/>
      <c r="DB162" s="85"/>
      <c r="DC162" s="85"/>
      <c r="DD162" s="85"/>
      <c r="DE162" s="85"/>
      <c r="DF162" s="85"/>
      <c r="DG162" s="85"/>
      <c r="DH162" s="85"/>
      <c r="DI162" s="85"/>
      <c r="DJ162" s="85"/>
      <c r="DK162" s="85"/>
      <c r="DL162" s="85"/>
      <c r="DM162" s="85"/>
      <c r="DN162" s="85"/>
      <c r="DO162" s="85"/>
      <c r="DP162" s="85"/>
      <c r="DQ162" s="85"/>
      <c r="DR162" s="85"/>
      <c r="DS162" s="85"/>
      <c r="DT162" s="85"/>
      <c r="DU162" s="85"/>
      <c r="DV162" s="85"/>
      <c r="DW162" s="85"/>
      <c r="DX162" s="85"/>
      <c r="DY162" s="85"/>
      <c r="DZ162" s="85"/>
      <c r="EA162" s="85"/>
      <c r="EB162" s="85"/>
      <c r="EC162" s="85"/>
      <c r="ED162" s="85"/>
      <c r="EE162" s="85"/>
      <c r="EF162" s="85"/>
      <c r="EG162" s="85"/>
      <c r="EH162" s="85"/>
      <c r="EI162" s="85"/>
      <c r="EJ162" s="85"/>
      <c r="EK162" s="85"/>
      <c r="EL162" s="85"/>
      <c r="EM162" s="166"/>
    </row>
    <row r="163" spans="1:143" s="48" customFormat="1" ht="18">
      <c r="A163" s="165" t="str">
        <f t="shared" si="141"/>
        <v>18.2</v>
      </c>
      <c r="B163" s="98" t="s">
        <v>141</v>
      </c>
      <c r="D163" s="99"/>
      <c r="E163" s="133">
        <v>43564</v>
      </c>
      <c r="F163" s="134">
        <f>IF(ISBLANK(E163)," - ",IF(G163=0,E163,E163+G163-1))</f>
        <v>43564</v>
      </c>
      <c r="G163" s="49">
        <v>1</v>
      </c>
      <c r="H163" s="50">
        <v>0</v>
      </c>
      <c r="I163" s="51">
        <f t="shared" si="147"/>
        <v>1</v>
      </c>
      <c r="J163" s="7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c r="AN163" s="85"/>
      <c r="AO163" s="85"/>
      <c r="AP163" s="85"/>
      <c r="AQ163" s="85"/>
      <c r="AR163" s="85"/>
      <c r="AS163" s="85"/>
      <c r="AT163" s="85"/>
      <c r="AU163" s="85"/>
      <c r="AV163" s="85"/>
      <c r="AW163" s="85"/>
      <c r="AX163" s="85"/>
      <c r="AY163" s="85"/>
      <c r="AZ163" s="85"/>
      <c r="BA163" s="85"/>
      <c r="BB163" s="85"/>
      <c r="BC163" s="85"/>
      <c r="BD163" s="85"/>
      <c r="BE163" s="85"/>
      <c r="BF163" s="85"/>
      <c r="BG163" s="85"/>
      <c r="BH163" s="85"/>
      <c r="BI163" s="85"/>
      <c r="BJ163" s="85"/>
      <c r="BK163" s="85"/>
      <c r="BL163" s="85"/>
      <c r="BM163" s="85"/>
      <c r="BN163" s="85"/>
      <c r="BO163" s="85"/>
      <c r="BP163" s="85"/>
      <c r="BQ163" s="85"/>
      <c r="BR163" s="85"/>
      <c r="BS163" s="85"/>
      <c r="BT163" s="85"/>
      <c r="BU163" s="85"/>
      <c r="BV163" s="85"/>
      <c r="BW163" s="85"/>
      <c r="BX163" s="85"/>
      <c r="BY163" s="85"/>
      <c r="BZ163" s="85"/>
      <c r="CA163" s="85"/>
      <c r="CB163" s="85"/>
      <c r="CC163" s="85"/>
      <c r="CD163" s="85"/>
      <c r="CE163" s="85"/>
      <c r="CF163" s="85"/>
      <c r="CG163" s="85"/>
      <c r="CH163" s="85"/>
      <c r="CI163" s="85"/>
      <c r="CJ163" s="85"/>
      <c r="CK163" s="85"/>
      <c r="CL163" s="85"/>
      <c r="CM163" s="85"/>
      <c r="CN163" s="85"/>
      <c r="CO163" s="85"/>
      <c r="CP163" s="85"/>
      <c r="CQ163" s="85"/>
      <c r="CR163" s="85"/>
      <c r="CS163" s="85"/>
      <c r="CT163" s="85"/>
      <c r="CU163" s="85"/>
      <c r="CV163" s="85"/>
      <c r="CW163" s="85"/>
      <c r="CX163" s="85"/>
      <c r="CY163" s="85"/>
      <c r="CZ163" s="85"/>
      <c r="DA163" s="85"/>
      <c r="DB163" s="85"/>
      <c r="DC163" s="85"/>
      <c r="DD163" s="85"/>
      <c r="DE163" s="85"/>
      <c r="DF163" s="85"/>
      <c r="DG163" s="85"/>
      <c r="DH163" s="85"/>
      <c r="DI163" s="85"/>
      <c r="DJ163" s="85"/>
      <c r="DK163" s="85"/>
      <c r="DL163" s="85"/>
      <c r="DM163" s="85"/>
      <c r="DN163" s="85"/>
      <c r="DO163" s="85"/>
      <c r="DP163" s="85"/>
      <c r="DQ163" s="85"/>
      <c r="DR163" s="85"/>
      <c r="DS163" s="85"/>
      <c r="DT163" s="85"/>
      <c r="DU163" s="85"/>
      <c r="DV163" s="85"/>
      <c r="DW163" s="85"/>
      <c r="DX163" s="85"/>
      <c r="DY163" s="85"/>
      <c r="DZ163" s="85"/>
      <c r="EA163" s="85"/>
      <c r="EB163" s="85"/>
      <c r="EC163" s="85"/>
      <c r="ED163" s="85"/>
      <c r="EE163" s="85"/>
      <c r="EF163" s="85"/>
      <c r="EG163" s="85"/>
      <c r="EH163" s="85"/>
      <c r="EI163" s="85"/>
      <c r="EJ163" s="85"/>
      <c r="EK163" s="85"/>
      <c r="EL163" s="85"/>
      <c r="EM163" s="166"/>
    </row>
    <row r="164" spans="1:143" s="48" customFormat="1" ht="18">
      <c r="A164" s="165" t="str">
        <f t="shared" si="141"/>
        <v>18.3</v>
      </c>
      <c r="B164" s="98" t="s">
        <v>126</v>
      </c>
      <c r="D164" s="99"/>
      <c r="E164" s="133">
        <v>43860</v>
      </c>
      <c r="F164" s="134">
        <f t="shared" ref="F164:F169" si="148">IF(ISBLANK(E164)," - ",IF(G164=0,E164,E164+G164-1))</f>
        <v>43860</v>
      </c>
      <c r="G164" s="49">
        <v>1</v>
      </c>
      <c r="H164" s="50">
        <v>0</v>
      </c>
      <c r="I164" s="51">
        <f t="shared" si="147"/>
        <v>1</v>
      </c>
      <c r="J164" s="7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c r="AN164" s="85"/>
      <c r="AO164" s="85"/>
      <c r="AP164" s="85"/>
      <c r="AQ164" s="85"/>
      <c r="AR164" s="85"/>
      <c r="AS164" s="85"/>
      <c r="AT164" s="85"/>
      <c r="AU164" s="85"/>
      <c r="AV164" s="85"/>
      <c r="AW164" s="85"/>
      <c r="AX164" s="85"/>
      <c r="AY164" s="85"/>
      <c r="AZ164" s="85"/>
      <c r="BA164" s="85"/>
      <c r="BB164" s="85"/>
      <c r="BC164" s="85"/>
      <c r="BD164" s="85"/>
      <c r="BE164" s="85"/>
      <c r="BF164" s="85"/>
      <c r="BG164" s="85"/>
      <c r="BH164" s="85"/>
      <c r="BI164" s="85"/>
      <c r="BJ164" s="85"/>
      <c r="BK164" s="85"/>
      <c r="BL164" s="85"/>
      <c r="BM164" s="85"/>
      <c r="BN164" s="85"/>
      <c r="BO164" s="85"/>
      <c r="BP164" s="85"/>
      <c r="BQ164" s="85"/>
      <c r="BR164" s="85"/>
      <c r="BS164" s="85"/>
      <c r="BT164" s="85"/>
      <c r="BU164" s="85"/>
      <c r="BV164" s="85"/>
      <c r="BW164" s="85"/>
      <c r="BX164" s="85"/>
      <c r="BY164" s="85"/>
      <c r="BZ164" s="85"/>
      <c r="CA164" s="85"/>
      <c r="CB164" s="85"/>
      <c r="CC164" s="85"/>
      <c r="CD164" s="85"/>
      <c r="CE164" s="85"/>
      <c r="CF164" s="85"/>
      <c r="CG164" s="85"/>
      <c r="CH164" s="85"/>
      <c r="CI164" s="85"/>
      <c r="CJ164" s="85"/>
      <c r="CK164" s="85"/>
      <c r="CL164" s="85"/>
      <c r="CM164" s="85"/>
      <c r="CN164" s="85"/>
      <c r="CO164" s="85"/>
      <c r="CP164" s="85"/>
      <c r="CQ164" s="85"/>
      <c r="CR164" s="85"/>
      <c r="CS164" s="85"/>
      <c r="CT164" s="85"/>
      <c r="CU164" s="85"/>
      <c r="CV164" s="85"/>
      <c r="CW164" s="85"/>
      <c r="CX164" s="85"/>
      <c r="CY164" s="85"/>
      <c r="CZ164" s="85"/>
      <c r="DA164" s="85"/>
      <c r="DB164" s="85"/>
      <c r="DC164" s="85"/>
      <c r="DD164" s="85"/>
      <c r="DE164" s="85"/>
      <c r="DF164" s="85"/>
      <c r="DG164" s="85"/>
      <c r="DH164" s="85"/>
      <c r="DI164" s="85"/>
      <c r="DJ164" s="85"/>
      <c r="DK164" s="85"/>
      <c r="DL164" s="85"/>
      <c r="DM164" s="85"/>
      <c r="DN164" s="85"/>
      <c r="DO164" s="85"/>
      <c r="DP164" s="85"/>
      <c r="DQ164" s="85"/>
      <c r="DR164" s="85"/>
      <c r="DS164" s="85"/>
      <c r="DT164" s="85"/>
      <c r="DU164" s="85"/>
      <c r="DV164" s="85"/>
      <c r="DW164" s="85"/>
      <c r="DX164" s="85"/>
      <c r="DY164" s="85"/>
      <c r="DZ164" s="85"/>
      <c r="EA164" s="85"/>
      <c r="EB164" s="85"/>
      <c r="EC164" s="85"/>
      <c r="ED164" s="85"/>
      <c r="EE164" s="85"/>
      <c r="EF164" s="85"/>
      <c r="EG164" s="85"/>
      <c r="EH164" s="85"/>
      <c r="EI164" s="85"/>
      <c r="EJ164" s="85"/>
      <c r="EK164" s="85"/>
      <c r="EL164" s="85"/>
      <c r="EM164" s="166"/>
    </row>
    <row r="165" spans="1:143" s="48" customFormat="1" ht="18.75" customHeight="1">
      <c r="A165" s="165" t="str">
        <f t="shared" si="141"/>
        <v>18.4</v>
      </c>
      <c r="B165" s="135" t="s">
        <v>130</v>
      </c>
      <c r="D165" s="99"/>
      <c r="E165" s="133">
        <v>43861</v>
      </c>
      <c r="F165" s="134">
        <f t="shared" si="148"/>
        <v>43861</v>
      </c>
      <c r="G165" s="49">
        <v>1</v>
      </c>
      <c r="H165" s="50">
        <v>0</v>
      </c>
      <c r="I165" s="51">
        <f t="shared" si="147"/>
        <v>1</v>
      </c>
      <c r="J165" s="75"/>
      <c r="K165" s="85"/>
      <c r="L165" s="85"/>
      <c r="M165" s="86"/>
      <c r="N165" s="85"/>
      <c r="O165" s="85"/>
      <c r="P165" s="85"/>
      <c r="Q165" s="85"/>
      <c r="R165" s="85"/>
      <c r="S165" s="85"/>
      <c r="T165" s="85"/>
      <c r="U165" s="85"/>
      <c r="V165" s="85"/>
      <c r="W165" s="85"/>
      <c r="X165" s="85"/>
      <c r="Y165" s="85"/>
      <c r="Z165" s="85"/>
      <c r="AA165" s="85"/>
      <c r="AB165" s="85"/>
      <c r="AC165" s="85"/>
      <c r="AD165" s="85"/>
      <c r="AE165" s="85"/>
      <c r="AF165" s="85"/>
      <c r="AG165" s="85"/>
      <c r="AH165" s="85"/>
      <c r="AI165" s="85"/>
      <c r="AJ165" s="85"/>
      <c r="AK165" s="85"/>
      <c r="AL165" s="85"/>
      <c r="AM165" s="85"/>
      <c r="AN165" s="85"/>
      <c r="AO165" s="85"/>
      <c r="AP165" s="85"/>
      <c r="AQ165" s="85"/>
      <c r="AR165" s="85"/>
      <c r="AS165" s="85"/>
      <c r="AT165" s="85"/>
      <c r="AU165" s="85"/>
      <c r="AV165" s="85"/>
      <c r="AW165" s="85"/>
      <c r="AX165" s="85"/>
      <c r="AY165" s="85"/>
      <c r="AZ165" s="85"/>
      <c r="BA165" s="85"/>
      <c r="BB165" s="85"/>
      <c r="BC165" s="85"/>
      <c r="BD165" s="85"/>
      <c r="BE165" s="85"/>
      <c r="BF165" s="85"/>
      <c r="BG165" s="85"/>
      <c r="BH165" s="85"/>
      <c r="BI165" s="85"/>
      <c r="BJ165" s="85"/>
      <c r="BK165" s="85"/>
      <c r="BL165" s="85"/>
      <c r="BM165" s="85"/>
      <c r="BN165" s="85"/>
      <c r="BO165" s="85"/>
      <c r="BP165" s="85"/>
      <c r="BQ165" s="86"/>
      <c r="BR165" s="85"/>
      <c r="BS165" s="85"/>
      <c r="BT165" s="85"/>
      <c r="BU165" s="85"/>
      <c r="BV165" s="85"/>
      <c r="BW165" s="85"/>
      <c r="BX165" s="85"/>
      <c r="BY165" s="85"/>
      <c r="BZ165" s="85"/>
      <c r="CA165" s="85"/>
      <c r="CB165" s="85"/>
      <c r="CC165" s="85"/>
      <c r="CD165" s="85"/>
      <c r="CE165" s="85"/>
      <c r="CF165" s="85"/>
      <c r="CG165" s="85"/>
      <c r="CH165" s="85"/>
      <c r="CI165" s="85"/>
      <c r="CJ165" s="85"/>
      <c r="CK165" s="85"/>
      <c r="CL165" s="85"/>
      <c r="CM165" s="85"/>
      <c r="CN165" s="85"/>
      <c r="CO165" s="85"/>
      <c r="CP165" s="85"/>
      <c r="CQ165" s="85"/>
      <c r="CR165" s="85"/>
      <c r="CS165" s="85"/>
      <c r="CT165" s="85"/>
      <c r="CU165" s="85"/>
      <c r="CV165" s="85"/>
      <c r="CW165" s="85"/>
      <c r="CX165" s="85"/>
      <c r="CY165" s="85"/>
      <c r="CZ165" s="85"/>
      <c r="DA165" s="85"/>
      <c r="DB165" s="85"/>
      <c r="DC165" s="85"/>
      <c r="DD165" s="85"/>
      <c r="DE165" s="85"/>
      <c r="DF165" s="85"/>
      <c r="DG165" s="85"/>
      <c r="DH165" s="85"/>
      <c r="DI165" s="85"/>
      <c r="DJ165" s="85"/>
      <c r="DK165" s="85"/>
      <c r="DL165" s="85"/>
      <c r="DM165" s="85"/>
      <c r="DN165" s="85"/>
      <c r="DO165" s="85"/>
      <c r="DP165" s="85"/>
      <c r="DQ165" s="85"/>
      <c r="DR165" s="85"/>
      <c r="DS165" s="85"/>
      <c r="DT165" s="85"/>
      <c r="DU165" s="85"/>
      <c r="DV165" s="85"/>
      <c r="DW165" s="85"/>
      <c r="DX165" s="85"/>
      <c r="DY165" s="85"/>
      <c r="DZ165" s="85"/>
      <c r="EA165" s="85"/>
      <c r="EB165" s="85"/>
      <c r="EC165" s="85"/>
      <c r="ED165" s="85"/>
      <c r="EE165" s="85"/>
      <c r="EF165" s="85"/>
      <c r="EG165" s="85"/>
      <c r="EH165" s="85"/>
      <c r="EI165" s="85"/>
      <c r="EJ165" s="85"/>
      <c r="EK165" s="85"/>
      <c r="EL165" s="85"/>
      <c r="EM165" s="166"/>
    </row>
    <row r="166" spans="1:143" s="48" customFormat="1" ht="18">
      <c r="A166" s="165" t="str">
        <f t="shared" si="141"/>
        <v>18.5</v>
      </c>
      <c r="B166" s="135" t="s">
        <v>128</v>
      </c>
      <c r="D166" s="99"/>
      <c r="E166" s="133">
        <v>43862</v>
      </c>
      <c r="F166" s="134">
        <f t="shared" si="148"/>
        <v>43862</v>
      </c>
      <c r="G166" s="49">
        <v>1</v>
      </c>
      <c r="H166" s="50">
        <v>0</v>
      </c>
      <c r="I166" s="51">
        <f t="shared" si="147"/>
        <v>0</v>
      </c>
      <c r="J166" s="7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5"/>
      <c r="AL166" s="85"/>
      <c r="AM166" s="85"/>
      <c r="AN166" s="85"/>
      <c r="AO166" s="85"/>
      <c r="AP166" s="85"/>
      <c r="AQ166" s="85"/>
      <c r="AR166" s="85"/>
      <c r="AS166" s="85"/>
      <c r="AT166" s="85"/>
      <c r="AU166" s="85"/>
      <c r="AV166" s="85"/>
      <c r="AW166" s="85"/>
      <c r="AX166" s="85"/>
      <c r="AY166" s="85"/>
      <c r="AZ166" s="85"/>
      <c r="BA166" s="85"/>
      <c r="BB166" s="85"/>
      <c r="BC166" s="85"/>
      <c r="BD166" s="85"/>
      <c r="BE166" s="85"/>
      <c r="BF166" s="85"/>
      <c r="BG166" s="85"/>
      <c r="BH166" s="85"/>
      <c r="BI166" s="85"/>
      <c r="BJ166" s="85"/>
      <c r="BK166" s="85"/>
      <c r="BL166" s="85"/>
      <c r="BM166" s="85"/>
      <c r="BN166" s="85"/>
      <c r="BO166" s="85"/>
      <c r="BP166" s="85"/>
      <c r="BQ166" s="85"/>
      <c r="BR166" s="85"/>
      <c r="BS166" s="85"/>
      <c r="BT166" s="85"/>
      <c r="BU166" s="85"/>
      <c r="BV166" s="85"/>
      <c r="BW166" s="85"/>
      <c r="BX166" s="85"/>
      <c r="BY166" s="85"/>
      <c r="BZ166" s="85"/>
      <c r="CA166" s="85"/>
      <c r="CB166" s="85"/>
      <c r="CC166" s="85"/>
      <c r="CD166" s="85"/>
      <c r="CE166" s="85"/>
      <c r="CF166" s="85"/>
      <c r="CG166" s="85"/>
      <c r="CH166" s="85"/>
      <c r="CI166" s="85"/>
      <c r="CJ166" s="85"/>
      <c r="CK166" s="85"/>
      <c r="CL166" s="85"/>
      <c r="CM166" s="85"/>
      <c r="CN166" s="85"/>
      <c r="CO166" s="85"/>
      <c r="CP166" s="85"/>
      <c r="CQ166" s="85"/>
      <c r="CR166" s="85"/>
      <c r="CS166" s="85"/>
      <c r="CT166" s="85"/>
      <c r="CU166" s="85"/>
      <c r="CV166" s="85"/>
      <c r="CW166" s="85"/>
      <c r="CX166" s="85"/>
      <c r="CY166" s="85"/>
      <c r="CZ166" s="85"/>
      <c r="DA166" s="85"/>
      <c r="DB166" s="85"/>
      <c r="DC166" s="85"/>
      <c r="DD166" s="85"/>
      <c r="DE166" s="85"/>
      <c r="DF166" s="85"/>
      <c r="DG166" s="85"/>
      <c r="DH166" s="85"/>
      <c r="DI166" s="85"/>
      <c r="DJ166" s="85"/>
      <c r="DK166" s="85"/>
      <c r="DL166" s="85"/>
      <c r="DM166" s="85"/>
      <c r="DN166" s="85"/>
      <c r="DO166" s="85"/>
      <c r="DP166" s="85"/>
      <c r="DQ166" s="85"/>
      <c r="DR166" s="85"/>
      <c r="DS166" s="85"/>
      <c r="DT166" s="85"/>
      <c r="DU166" s="85"/>
      <c r="DV166" s="85"/>
      <c r="DW166" s="85"/>
      <c r="DX166" s="85"/>
      <c r="DY166" s="85"/>
      <c r="DZ166" s="85"/>
      <c r="EA166" s="85"/>
      <c r="EB166" s="85"/>
      <c r="EC166" s="85"/>
      <c r="ED166" s="85"/>
      <c r="EE166" s="85"/>
      <c r="EF166" s="85"/>
      <c r="EG166" s="85"/>
      <c r="EH166" s="85"/>
      <c r="EI166" s="85"/>
      <c r="EJ166" s="85"/>
      <c r="EK166" s="85"/>
      <c r="EL166" s="85"/>
      <c r="EM166" s="166"/>
    </row>
    <row r="167" spans="1:143" s="48" customFormat="1" ht="18">
      <c r="A167" s="165" t="str">
        <f t="shared" si="141"/>
        <v>18.6</v>
      </c>
      <c r="B167" s="135" t="s">
        <v>129</v>
      </c>
      <c r="D167" s="99"/>
      <c r="E167" s="133">
        <v>43863</v>
      </c>
      <c r="F167" s="134">
        <f t="shared" si="148"/>
        <v>43863</v>
      </c>
      <c r="G167" s="49">
        <v>1</v>
      </c>
      <c r="H167" s="50">
        <v>0</v>
      </c>
      <c r="I167" s="51">
        <f t="shared" si="147"/>
        <v>0</v>
      </c>
      <c r="J167" s="75"/>
      <c r="K167" s="85"/>
      <c r="L167" s="85"/>
      <c r="M167" s="85"/>
      <c r="N167" s="85"/>
      <c r="O167" s="85"/>
      <c r="P167" s="85"/>
      <c r="Q167" s="85"/>
      <c r="R167" s="85"/>
      <c r="S167" s="85"/>
      <c r="T167" s="85"/>
      <c r="U167" s="85"/>
      <c r="V167" s="85"/>
      <c r="W167" s="85"/>
      <c r="X167" s="85"/>
      <c r="Y167" s="85"/>
      <c r="Z167" s="85"/>
      <c r="AA167" s="85"/>
      <c r="AB167" s="85"/>
      <c r="AC167" s="85"/>
      <c r="AD167" s="85"/>
      <c r="AE167" s="85"/>
      <c r="AF167" s="85"/>
      <c r="AG167" s="85"/>
      <c r="AH167" s="85"/>
      <c r="AI167" s="85"/>
      <c r="AJ167" s="85"/>
      <c r="AK167" s="85"/>
      <c r="AL167" s="85"/>
      <c r="AM167" s="85"/>
      <c r="AN167" s="85"/>
      <c r="AO167" s="85"/>
      <c r="AP167" s="85"/>
      <c r="AQ167" s="85"/>
      <c r="AR167" s="85"/>
      <c r="AS167" s="85"/>
      <c r="AT167" s="85"/>
      <c r="AU167" s="85"/>
      <c r="AV167" s="85"/>
      <c r="AW167" s="85"/>
      <c r="AX167" s="85"/>
      <c r="AY167" s="85"/>
      <c r="AZ167" s="85"/>
      <c r="BA167" s="85"/>
      <c r="BB167" s="85"/>
      <c r="BC167" s="85"/>
      <c r="BD167" s="85"/>
      <c r="BE167" s="85"/>
      <c r="BF167" s="85"/>
      <c r="BG167" s="85"/>
      <c r="BH167" s="85"/>
      <c r="BI167" s="85"/>
      <c r="BJ167" s="85"/>
      <c r="BK167" s="85"/>
      <c r="BL167" s="85"/>
      <c r="BM167" s="85"/>
      <c r="BN167" s="85"/>
      <c r="BO167" s="85"/>
      <c r="BP167" s="85"/>
      <c r="BQ167" s="85"/>
      <c r="BR167" s="85"/>
      <c r="BS167" s="85"/>
      <c r="BT167" s="85"/>
      <c r="BU167" s="85"/>
      <c r="BV167" s="85"/>
      <c r="BW167" s="85"/>
      <c r="BX167" s="85"/>
      <c r="BY167" s="85"/>
      <c r="BZ167" s="85"/>
      <c r="CA167" s="85"/>
      <c r="CB167" s="85"/>
      <c r="CC167" s="85"/>
      <c r="CD167" s="85"/>
      <c r="CE167" s="85"/>
      <c r="CF167" s="85"/>
      <c r="CG167" s="85"/>
      <c r="CH167" s="85"/>
      <c r="CI167" s="85"/>
      <c r="CJ167" s="85"/>
      <c r="CK167" s="85"/>
      <c r="CL167" s="85"/>
      <c r="CM167" s="85"/>
      <c r="CN167" s="85"/>
      <c r="CO167" s="85"/>
      <c r="CP167" s="85"/>
      <c r="CQ167" s="85"/>
      <c r="CR167" s="85"/>
      <c r="CS167" s="85"/>
      <c r="CT167" s="85"/>
      <c r="CU167" s="85"/>
      <c r="CV167" s="85"/>
      <c r="CW167" s="85"/>
      <c r="CX167" s="85"/>
      <c r="CY167" s="85"/>
      <c r="CZ167" s="85"/>
      <c r="DA167" s="85"/>
      <c r="DB167" s="85"/>
      <c r="DC167" s="85"/>
      <c r="DD167" s="85"/>
      <c r="DE167" s="85"/>
      <c r="DF167" s="85"/>
      <c r="DG167" s="85"/>
      <c r="DH167" s="85"/>
      <c r="DI167" s="85"/>
      <c r="DJ167" s="85"/>
      <c r="DK167" s="85"/>
      <c r="DL167" s="85"/>
      <c r="DM167" s="85"/>
      <c r="DN167" s="85"/>
      <c r="DO167" s="85"/>
      <c r="DP167" s="85"/>
      <c r="DQ167" s="85"/>
      <c r="DR167" s="85"/>
      <c r="DS167" s="85"/>
      <c r="DT167" s="85"/>
      <c r="DU167" s="85"/>
      <c r="DV167" s="85"/>
      <c r="DW167" s="85"/>
      <c r="DX167" s="85"/>
      <c r="DY167" s="85"/>
      <c r="DZ167" s="85"/>
      <c r="EA167" s="85"/>
      <c r="EB167" s="85"/>
      <c r="EC167" s="85"/>
      <c r="ED167" s="85"/>
      <c r="EE167" s="85"/>
      <c r="EF167" s="85"/>
      <c r="EG167" s="85"/>
      <c r="EH167" s="85"/>
      <c r="EI167" s="85"/>
      <c r="EJ167" s="85"/>
      <c r="EK167" s="85"/>
      <c r="EL167" s="85"/>
      <c r="EM167" s="166"/>
    </row>
    <row r="168" spans="1:143" s="48" customFormat="1" ht="18">
      <c r="A168" s="165" t="str">
        <f t="shared" si="141"/>
        <v>18.7</v>
      </c>
      <c r="B168" s="135" t="s">
        <v>144</v>
      </c>
      <c r="D168" s="99"/>
      <c r="E168" s="133">
        <v>43586</v>
      </c>
      <c r="F168" s="134">
        <f t="shared" si="148"/>
        <v>43586</v>
      </c>
      <c r="G168" s="49">
        <v>1</v>
      </c>
      <c r="H168" s="50">
        <v>0</v>
      </c>
      <c r="I168" s="51">
        <f t="shared" si="147"/>
        <v>1</v>
      </c>
      <c r="J168" s="7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5"/>
      <c r="AL168" s="85"/>
      <c r="AM168" s="85"/>
      <c r="AN168" s="85"/>
      <c r="AO168" s="85"/>
      <c r="AP168" s="85"/>
      <c r="AQ168" s="85"/>
      <c r="AR168" s="85"/>
      <c r="AS168" s="85"/>
      <c r="AT168" s="85"/>
      <c r="AU168" s="85"/>
      <c r="AV168" s="85"/>
      <c r="AW168" s="85"/>
      <c r="AX168" s="85"/>
      <c r="AY168" s="85"/>
      <c r="AZ168" s="85"/>
      <c r="BA168" s="85"/>
      <c r="BB168" s="85"/>
      <c r="BC168" s="85"/>
      <c r="BD168" s="85"/>
      <c r="BE168" s="85"/>
      <c r="BF168" s="85"/>
      <c r="BG168" s="85"/>
      <c r="BH168" s="85"/>
      <c r="BI168" s="85"/>
      <c r="BJ168" s="85"/>
      <c r="BK168" s="85"/>
      <c r="BL168" s="85"/>
      <c r="BM168" s="85"/>
      <c r="BN168" s="85"/>
      <c r="BO168" s="85"/>
      <c r="BP168" s="85"/>
      <c r="BQ168" s="85"/>
      <c r="BR168" s="85"/>
      <c r="BS168" s="85"/>
      <c r="BT168" s="85"/>
      <c r="BU168" s="85"/>
      <c r="BV168" s="85"/>
      <c r="BW168" s="85"/>
      <c r="BX168" s="85"/>
      <c r="BY168" s="85"/>
      <c r="BZ168" s="85"/>
      <c r="CA168" s="85"/>
      <c r="CB168" s="85"/>
      <c r="CC168" s="85"/>
      <c r="CD168" s="85"/>
      <c r="CE168" s="85"/>
      <c r="CF168" s="85"/>
      <c r="CG168" s="85"/>
      <c r="CH168" s="85"/>
      <c r="CI168" s="85"/>
      <c r="CJ168" s="85"/>
      <c r="CK168" s="85"/>
      <c r="CL168" s="85"/>
      <c r="CM168" s="85"/>
      <c r="CN168" s="85"/>
      <c r="CO168" s="85"/>
      <c r="CP168" s="85"/>
      <c r="CQ168" s="85"/>
      <c r="CR168" s="85"/>
      <c r="CS168" s="85"/>
      <c r="CT168" s="85"/>
      <c r="CU168" s="85"/>
      <c r="CV168" s="85"/>
      <c r="CW168" s="85"/>
      <c r="CX168" s="85"/>
      <c r="CY168" s="85"/>
      <c r="CZ168" s="85"/>
      <c r="DA168" s="85"/>
      <c r="DB168" s="85"/>
      <c r="DC168" s="85"/>
      <c r="DD168" s="85"/>
      <c r="DE168" s="85"/>
      <c r="DF168" s="85"/>
      <c r="DG168" s="85"/>
      <c r="DH168" s="85"/>
      <c r="DI168" s="85"/>
      <c r="DJ168" s="85"/>
      <c r="DK168" s="85"/>
      <c r="DL168" s="85"/>
      <c r="DM168" s="85"/>
      <c r="DN168" s="85"/>
      <c r="DO168" s="85"/>
      <c r="DP168" s="85"/>
      <c r="DQ168" s="85"/>
      <c r="DR168" s="85"/>
      <c r="DS168" s="85"/>
      <c r="DT168" s="85"/>
      <c r="DU168" s="85"/>
      <c r="DV168" s="85"/>
      <c r="DW168" s="85"/>
      <c r="DX168" s="85"/>
      <c r="DY168" s="85"/>
      <c r="DZ168" s="85"/>
      <c r="EA168" s="85"/>
      <c r="EB168" s="85"/>
      <c r="EC168" s="85"/>
      <c r="ED168" s="85"/>
      <c r="EE168" s="85"/>
      <c r="EF168" s="85"/>
      <c r="EG168" s="85"/>
      <c r="EH168" s="85"/>
      <c r="EI168" s="85"/>
      <c r="EJ168" s="85"/>
      <c r="EK168" s="85"/>
      <c r="EL168" s="85"/>
      <c r="EM168" s="166"/>
    </row>
    <row r="169" spans="1:143" s="48" customFormat="1" ht="18">
      <c r="A169" s="165" t="str">
        <f t="shared" si="141"/>
        <v>18.8</v>
      </c>
      <c r="B169" s="98" t="s">
        <v>143</v>
      </c>
      <c r="D169" s="99"/>
      <c r="E169" s="133">
        <v>43863</v>
      </c>
      <c r="F169" s="134">
        <f t="shared" si="148"/>
        <v>43863</v>
      </c>
      <c r="G169" s="49">
        <v>1</v>
      </c>
      <c r="H169" s="50">
        <v>0</v>
      </c>
      <c r="I169" s="51">
        <f t="shared" si="147"/>
        <v>0</v>
      </c>
      <c r="J169" s="75"/>
      <c r="K169" s="85"/>
      <c r="L169" s="85"/>
      <c r="M169" s="85"/>
      <c r="N169" s="85"/>
      <c r="O169" s="85"/>
      <c r="P169" s="85"/>
      <c r="Q169" s="85"/>
      <c r="R169" s="85"/>
      <c r="S169" s="85"/>
      <c r="T169" s="85"/>
      <c r="U169" s="85"/>
      <c r="V169" s="85"/>
      <c r="W169" s="85"/>
      <c r="X169" s="85"/>
      <c r="Y169" s="85"/>
      <c r="Z169" s="85"/>
      <c r="AA169" s="85"/>
      <c r="AB169" s="85"/>
      <c r="AC169" s="85"/>
      <c r="AD169" s="85"/>
      <c r="AE169" s="85"/>
      <c r="AF169" s="85"/>
      <c r="AG169" s="85"/>
      <c r="AH169" s="85"/>
      <c r="AI169" s="85"/>
      <c r="AJ169" s="85"/>
      <c r="AK169" s="85"/>
      <c r="AL169" s="85"/>
      <c r="AM169" s="85"/>
      <c r="AN169" s="85"/>
      <c r="AO169" s="85"/>
      <c r="AP169" s="85"/>
      <c r="AQ169" s="85"/>
      <c r="AR169" s="85"/>
      <c r="AS169" s="85"/>
      <c r="AT169" s="85"/>
      <c r="AU169" s="85"/>
      <c r="AV169" s="85"/>
      <c r="AW169" s="85"/>
      <c r="AX169" s="85"/>
      <c r="AY169" s="85"/>
      <c r="AZ169" s="85"/>
      <c r="BA169" s="85"/>
      <c r="BB169" s="85"/>
      <c r="BC169" s="85"/>
      <c r="BD169" s="85"/>
      <c r="BE169" s="85"/>
      <c r="BF169" s="85"/>
      <c r="BG169" s="85"/>
      <c r="BH169" s="85"/>
      <c r="BI169" s="85"/>
      <c r="BJ169" s="85"/>
      <c r="BK169" s="85"/>
      <c r="BL169" s="85"/>
      <c r="BM169" s="85"/>
      <c r="BN169" s="85"/>
      <c r="BO169" s="85"/>
      <c r="BP169" s="85"/>
      <c r="BQ169" s="85"/>
      <c r="BR169" s="85"/>
      <c r="BS169" s="85"/>
      <c r="BT169" s="85"/>
      <c r="BU169" s="85"/>
      <c r="BV169" s="85"/>
      <c r="BW169" s="85"/>
      <c r="BX169" s="85"/>
      <c r="BY169" s="85"/>
      <c r="BZ169" s="85"/>
      <c r="CA169" s="85"/>
      <c r="CB169" s="85"/>
      <c r="CC169" s="85"/>
      <c r="CD169" s="85"/>
      <c r="CE169" s="85"/>
      <c r="CF169" s="85"/>
      <c r="CG169" s="85"/>
      <c r="CH169" s="85"/>
      <c r="CI169" s="85"/>
      <c r="CJ169" s="85"/>
      <c r="CK169" s="85"/>
      <c r="CL169" s="85"/>
      <c r="CM169" s="85"/>
      <c r="CN169" s="85"/>
      <c r="CO169" s="85"/>
      <c r="CP169" s="85"/>
      <c r="CQ169" s="85"/>
      <c r="CR169" s="85"/>
      <c r="CS169" s="85"/>
      <c r="CT169" s="85"/>
      <c r="CU169" s="85"/>
      <c r="CV169" s="85"/>
      <c r="CW169" s="85"/>
      <c r="CX169" s="85"/>
      <c r="CY169" s="85"/>
      <c r="CZ169" s="85"/>
      <c r="DA169" s="85"/>
      <c r="DB169" s="85"/>
      <c r="DC169" s="85"/>
      <c r="DD169" s="85"/>
      <c r="DE169" s="85"/>
      <c r="DF169" s="85"/>
      <c r="DG169" s="85"/>
      <c r="DH169" s="85"/>
      <c r="DI169" s="85"/>
      <c r="DJ169" s="85"/>
      <c r="DK169" s="85"/>
      <c r="DL169" s="85"/>
      <c r="DM169" s="85"/>
      <c r="DN169" s="85"/>
      <c r="DO169" s="85"/>
      <c r="DP169" s="85"/>
      <c r="DQ169" s="85"/>
      <c r="DR169" s="85"/>
      <c r="DS169" s="85"/>
      <c r="DT169" s="85"/>
      <c r="DU169" s="85"/>
      <c r="DV169" s="85"/>
      <c r="DW169" s="85"/>
      <c r="DX169" s="85"/>
      <c r="DY169" s="85"/>
      <c r="DZ169" s="85"/>
      <c r="EA169" s="85"/>
      <c r="EB169" s="85"/>
      <c r="EC169" s="85"/>
      <c r="ED169" s="85"/>
      <c r="EE169" s="85"/>
      <c r="EF169" s="85"/>
      <c r="EG169" s="85"/>
      <c r="EH169" s="85"/>
      <c r="EI169" s="85"/>
      <c r="EJ169" s="85"/>
      <c r="EK169" s="85"/>
      <c r="EL169" s="85"/>
      <c r="EM169" s="166"/>
    </row>
    <row r="170" spans="1:143" s="42" customFormat="1" ht="18">
      <c r="A170" s="167" t="str">
        <f>IF(ISERROR(VALUE(SUBSTITUTE(prevWBS,".",""))),"1",IF(ISERROR(FIND("`",SUBSTITUTE(prevWBS,".","`",1))),TEXT(VALUE(prevWBS)+1,"#"),TEXT(VALUE(LEFT(prevWBS,FIND("`",SUBSTITUTE(prevWBS,".","`",1))-1))+1,"#")))</f>
        <v>19</v>
      </c>
      <c r="B170" s="41" t="s">
        <v>136</v>
      </c>
      <c r="D170" s="43"/>
      <c r="E170" s="81"/>
      <c r="F170" s="171"/>
      <c r="G170" s="44"/>
      <c r="H170" s="45"/>
      <c r="I170" s="46"/>
      <c r="J170" s="76"/>
      <c r="K170" s="87"/>
      <c r="L170" s="87"/>
      <c r="M170" s="87"/>
      <c r="N170" s="87"/>
      <c r="O170" s="87"/>
      <c r="P170" s="87"/>
      <c r="Q170" s="87"/>
      <c r="R170" s="87"/>
      <c r="S170" s="87"/>
      <c r="T170" s="87"/>
      <c r="U170" s="87"/>
      <c r="V170" s="87"/>
      <c r="W170" s="87"/>
      <c r="X170" s="87"/>
      <c r="Y170" s="87"/>
      <c r="Z170" s="87"/>
      <c r="AA170" s="87"/>
      <c r="AB170" s="87"/>
      <c r="AC170" s="87"/>
      <c r="AD170" s="87"/>
      <c r="AE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c r="BB170" s="87"/>
      <c r="BC170" s="87"/>
      <c r="BD170" s="87"/>
      <c r="BE170" s="87"/>
      <c r="BF170" s="87"/>
      <c r="BG170" s="87"/>
      <c r="BH170" s="87"/>
      <c r="BI170" s="87"/>
      <c r="BJ170" s="87"/>
      <c r="BK170" s="87"/>
      <c r="BL170" s="87"/>
      <c r="BM170" s="87"/>
      <c r="BN170" s="87"/>
      <c r="EM170" s="164"/>
    </row>
    <row r="171" spans="1:143" s="48" customFormat="1" ht="18">
      <c r="A171" s="165" t="str">
        <f t="shared" ref="A171:A205" si="149">IF(ISERROR(VALUE(SUBSTITUTE(prevWBS,".",""))),"0.1",IF(ISERROR(FIND("`",SUBSTITUTE(prevWBS,".","`",1))),prevWBS&amp;".1",LEFT(prevWBS,FIND("`",SUBSTITUTE(prevWBS,".","`",1)))&amp;IF(ISERROR(FIND("`",SUBSTITUTE(prevWBS,".","`",2))),VALUE(RIGHT(prevWBS,LEN(prevWBS)-FIND("`",SUBSTITUTE(prevWBS,".","`",1))))+1,VALUE(MID(prevWBS,FIND("`",SUBSTITUTE(prevWBS,".","`",1))+1,(FIND("`",SUBSTITUTE(prevWBS,".","`",2))-FIND("`",SUBSTITUTE(prevWBS,".","`",1))-1)))+1)))</f>
        <v>19.1</v>
      </c>
      <c r="B171" s="98" t="s">
        <v>142</v>
      </c>
      <c r="D171" s="99"/>
      <c r="E171" s="133">
        <v>43859</v>
      </c>
      <c r="F171" s="134">
        <f t="shared" ref="F171" si="150">IF(ISBLANK(E171)," - ",IF(G171=0,E171,E171+G171-1))</f>
        <v>43859</v>
      </c>
      <c r="G171" s="49">
        <v>1</v>
      </c>
      <c r="H171" s="50">
        <v>0</v>
      </c>
      <c r="I171" s="51">
        <f t="shared" ref="I171:I178" si="151">IF(OR(F171=0,E171=0)," - ",NETWORKDAYS(E171,F171))</f>
        <v>1</v>
      </c>
      <c r="J171" s="75"/>
      <c r="K171" s="85"/>
      <c r="L171" s="85"/>
      <c r="M171" s="85"/>
      <c r="N171" s="85"/>
      <c r="O171" s="85"/>
      <c r="P171" s="85"/>
      <c r="Q171" s="85"/>
      <c r="R171" s="85"/>
      <c r="S171" s="85"/>
      <c r="T171" s="85"/>
      <c r="U171" s="85"/>
      <c r="V171" s="85"/>
      <c r="W171" s="85"/>
      <c r="X171" s="85"/>
      <c r="Y171" s="85"/>
      <c r="Z171" s="85"/>
      <c r="AA171" s="85"/>
      <c r="AB171" s="85"/>
      <c r="AC171" s="85"/>
      <c r="AD171" s="85"/>
      <c r="AE171" s="85"/>
      <c r="AF171" s="85"/>
      <c r="AG171" s="85"/>
      <c r="AH171" s="85"/>
      <c r="AI171" s="85"/>
      <c r="AJ171" s="85"/>
      <c r="AK171" s="85"/>
      <c r="AL171" s="85"/>
      <c r="AM171" s="85"/>
      <c r="AN171" s="85"/>
      <c r="AO171" s="85"/>
      <c r="AP171" s="85"/>
      <c r="AQ171" s="85"/>
      <c r="AR171" s="85"/>
      <c r="AS171" s="85"/>
      <c r="AT171" s="85"/>
      <c r="AU171" s="85"/>
      <c r="AV171" s="85"/>
      <c r="AW171" s="85"/>
      <c r="AX171" s="85"/>
      <c r="AY171" s="85"/>
      <c r="AZ171" s="85"/>
      <c r="BA171" s="85"/>
      <c r="BB171" s="85"/>
      <c r="BC171" s="85"/>
      <c r="BD171" s="85"/>
      <c r="BE171" s="85"/>
      <c r="BF171" s="85"/>
      <c r="BG171" s="85"/>
      <c r="BH171" s="85"/>
      <c r="BI171" s="85"/>
      <c r="BJ171" s="85"/>
      <c r="BK171" s="85"/>
      <c r="BL171" s="85"/>
      <c r="BM171" s="85"/>
      <c r="BN171" s="85"/>
      <c r="BO171" s="85"/>
      <c r="BP171" s="85"/>
      <c r="BQ171" s="85"/>
      <c r="BR171" s="85"/>
      <c r="BS171" s="85"/>
      <c r="BT171" s="85"/>
      <c r="BU171" s="85"/>
      <c r="BV171" s="85"/>
      <c r="BW171" s="85"/>
      <c r="BX171" s="85"/>
      <c r="BY171" s="85"/>
      <c r="BZ171" s="85"/>
      <c r="CA171" s="85"/>
      <c r="CB171" s="85"/>
      <c r="CC171" s="85"/>
      <c r="CD171" s="85"/>
      <c r="CE171" s="85"/>
      <c r="CF171" s="85"/>
      <c r="CG171" s="85"/>
      <c r="CH171" s="85"/>
      <c r="CI171" s="85"/>
      <c r="CJ171" s="85"/>
      <c r="CK171" s="85"/>
      <c r="CL171" s="85"/>
      <c r="CM171" s="85"/>
      <c r="CN171" s="85"/>
      <c r="CO171" s="85"/>
      <c r="CP171" s="85"/>
      <c r="CQ171" s="85"/>
      <c r="CR171" s="85"/>
      <c r="CS171" s="85"/>
      <c r="CT171" s="85"/>
      <c r="CU171" s="85"/>
      <c r="CV171" s="85"/>
      <c r="CW171" s="85"/>
      <c r="CX171" s="85"/>
      <c r="CY171" s="85"/>
      <c r="CZ171" s="85"/>
      <c r="DA171" s="85"/>
      <c r="DB171" s="85"/>
      <c r="DC171" s="85"/>
      <c r="DD171" s="85"/>
      <c r="DE171" s="85"/>
      <c r="DF171" s="85"/>
      <c r="DG171" s="85"/>
      <c r="DH171" s="85"/>
      <c r="DI171" s="85"/>
      <c r="DJ171" s="85"/>
      <c r="DK171" s="85"/>
      <c r="DL171" s="85"/>
      <c r="DM171" s="85"/>
      <c r="DN171" s="85"/>
      <c r="DO171" s="85"/>
      <c r="DP171" s="85"/>
      <c r="DQ171" s="85"/>
      <c r="DR171" s="85"/>
      <c r="DS171" s="85"/>
      <c r="DT171" s="85"/>
      <c r="DU171" s="85"/>
      <c r="DV171" s="85"/>
      <c r="DW171" s="85"/>
      <c r="DX171" s="85"/>
      <c r="DY171" s="85"/>
      <c r="DZ171" s="85"/>
      <c r="EA171" s="85"/>
      <c r="EB171" s="85"/>
      <c r="EC171" s="85"/>
      <c r="ED171" s="85"/>
      <c r="EE171" s="85"/>
      <c r="EF171" s="85"/>
      <c r="EG171" s="85"/>
      <c r="EH171" s="85"/>
      <c r="EI171" s="85"/>
      <c r="EJ171" s="85"/>
      <c r="EK171" s="85"/>
      <c r="EL171" s="85"/>
      <c r="EM171" s="166"/>
    </row>
    <row r="172" spans="1:143" s="48" customFormat="1" ht="18">
      <c r="A172" s="165" t="str">
        <f t="shared" si="149"/>
        <v>19.2</v>
      </c>
      <c r="B172" s="98" t="s">
        <v>141</v>
      </c>
      <c r="D172" s="99"/>
      <c r="E172" s="133">
        <v>43564</v>
      </c>
      <c r="F172" s="134">
        <f>IF(ISBLANK(E172)," - ",IF(G172=0,E172,E172+G172-1))</f>
        <v>43564</v>
      </c>
      <c r="G172" s="49">
        <v>1</v>
      </c>
      <c r="H172" s="50">
        <v>0</v>
      </c>
      <c r="I172" s="51">
        <f t="shared" si="151"/>
        <v>1</v>
      </c>
      <c r="J172" s="7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85"/>
      <c r="AV172" s="85"/>
      <c r="AW172" s="85"/>
      <c r="AX172" s="85"/>
      <c r="AY172" s="85"/>
      <c r="AZ172" s="85"/>
      <c r="BA172" s="85"/>
      <c r="BB172" s="85"/>
      <c r="BC172" s="85"/>
      <c r="BD172" s="85"/>
      <c r="BE172" s="85"/>
      <c r="BF172" s="85"/>
      <c r="BG172" s="85"/>
      <c r="BH172" s="85"/>
      <c r="BI172" s="85"/>
      <c r="BJ172" s="85"/>
      <c r="BK172" s="85"/>
      <c r="BL172" s="85"/>
      <c r="BM172" s="85"/>
      <c r="BN172" s="85"/>
      <c r="BO172" s="85"/>
      <c r="BP172" s="85"/>
      <c r="BQ172" s="85"/>
      <c r="BR172" s="85"/>
      <c r="BS172" s="85"/>
      <c r="BT172" s="85"/>
      <c r="BU172" s="85"/>
      <c r="BV172" s="85"/>
      <c r="BW172" s="85"/>
      <c r="BX172" s="85"/>
      <c r="BY172" s="85"/>
      <c r="BZ172" s="85"/>
      <c r="CA172" s="85"/>
      <c r="CB172" s="85"/>
      <c r="CC172" s="85"/>
      <c r="CD172" s="85"/>
      <c r="CE172" s="85"/>
      <c r="CF172" s="85"/>
      <c r="CG172" s="85"/>
      <c r="CH172" s="85"/>
      <c r="CI172" s="85"/>
      <c r="CJ172" s="85"/>
      <c r="CK172" s="85"/>
      <c r="CL172" s="85"/>
      <c r="CM172" s="85"/>
      <c r="CN172" s="85"/>
      <c r="CO172" s="85"/>
      <c r="CP172" s="85"/>
      <c r="CQ172" s="85"/>
      <c r="CR172" s="85"/>
      <c r="CS172" s="85"/>
      <c r="CT172" s="85"/>
      <c r="CU172" s="85"/>
      <c r="CV172" s="85"/>
      <c r="CW172" s="85"/>
      <c r="CX172" s="85"/>
      <c r="CY172" s="85"/>
      <c r="CZ172" s="85"/>
      <c r="DA172" s="85"/>
      <c r="DB172" s="85"/>
      <c r="DC172" s="85"/>
      <c r="DD172" s="85"/>
      <c r="DE172" s="85"/>
      <c r="DF172" s="85"/>
      <c r="DG172" s="85"/>
      <c r="DH172" s="85"/>
      <c r="DI172" s="85"/>
      <c r="DJ172" s="85"/>
      <c r="DK172" s="85"/>
      <c r="DL172" s="85"/>
      <c r="DM172" s="85"/>
      <c r="DN172" s="85"/>
      <c r="DO172" s="85"/>
      <c r="DP172" s="85"/>
      <c r="DQ172" s="85"/>
      <c r="DR172" s="85"/>
      <c r="DS172" s="85"/>
      <c r="DT172" s="85"/>
      <c r="DU172" s="85"/>
      <c r="DV172" s="85"/>
      <c r="DW172" s="85"/>
      <c r="DX172" s="85"/>
      <c r="DY172" s="85"/>
      <c r="DZ172" s="85"/>
      <c r="EA172" s="85"/>
      <c r="EB172" s="85"/>
      <c r="EC172" s="85"/>
      <c r="ED172" s="85"/>
      <c r="EE172" s="85"/>
      <c r="EF172" s="85"/>
      <c r="EG172" s="85"/>
      <c r="EH172" s="85"/>
      <c r="EI172" s="85"/>
      <c r="EJ172" s="85"/>
      <c r="EK172" s="85"/>
      <c r="EL172" s="85"/>
      <c r="EM172" s="166"/>
    </row>
    <row r="173" spans="1:143" s="48" customFormat="1" ht="18">
      <c r="A173" s="165" t="str">
        <f t="shared" si="149"/>
        <v>19.3</v>
      </c>
      <c r="B173" s="98" t="s">
        <v>126</v>
      </c>
      <c r="D173" s="99"/>
      <c r="E173" s="133">
        <v>43860</v>
      </c>
      <c r="F173" s="134">
        <f t="shared" ref="F173:F178" si="152">IF(ISBLANK(E173)," - ",IF(G173=0,E173,E173+G173-1))</f>
        <v>43860</v>
      </c>
      <c r="G173" s="49">
        <v>1</v>
      </c>
      <c r="H173" s="50">
        <v>0</v>
      </c>
      <c r="I173" s="51">
        <f t="shared" si="151"/>
        <v>1</v>
      </c>
      <c r="J173" s="75"/>
      <c r="K173" s="85"/>
      <c r="L173" s="85"/>
      <c r="M173" s="85"/>
      <c r="N173" s="85"/>
      <c r="O173" s="85"/>
      <c r="P173" s="85"/>
      <c r="Q173" s="85"/>
      <c r="R173" s="85"/>
      <c r="S173" s="85"/>
      <c r="T173" s="85"/>
      <c r="U173" s="85"/>
      <c r="V173" s="85"/>
      <c r="W173" s="85"/>
      <c r="X173" s="85"/>
      <c r="Y173" s="85"/>
      <c r="Z173" s="85"/>
      <c r="AA173" s="85"/>
      <c r="AB173" s="85"/>
      <c r="AC173" s="85"/>
      <c r="AD173" s="85"/>
      <c r="AE173" s="85"/>
      <c r="AF173" s="85"/>
      <c r="AG173" s="85"/>
      <c r="AH173" s="85"/>
      <c r="AI173" s="85"/>
      <c r="AJ173" s="85"/>
      <c r="AK173" s="85"/>
      <c r="AL173" s="85"/>
      <c r="AM173" s="85"/>
      <c r="AN173" s="85"/>
      <c r="AO173" s="85"/>
      <c r="AP173" s="85"/>
      <c r="AQ173" s="85"/>
      <c r="AR173" s="85"/>
      <c r="AS173" s="85"/>
      <c r="AT173" s="85"/>
      <c r="AU173" s="85"/>
      <c r="AV173" s="85"/>
      <c r="AW173" s="85"/>
      <c r="AX173" s="85"/>
      <c r="AY173" s="85"/>
      <c r="AZ173" s="85"/>
      <c r="BA173" s="85"/>
      <c r="BB173" s="85"/>
      <c r="BC173" s="85"/>
      <c r="BD173" s="85"/>
      <c r="BE173" s="85"/>
      <c r="BF173" s="85"/>
      <c r="BG173" s="85"/>
      <c r="BH173" s="85"/>
      <c r="BI173" s="85"/>
      <c r="BJ173" s="85"/>
      <c r="BK173" s="85"/>
      <c r="BL173" s="85"/>
      <c r="BM173" s="85"/>
      <c r="BN173" s="85"/>
      <c r="BO173" s="85"/>
      <c r="BP173" s="85"/>
      <c r="BQ173" s="85"/>
      <c r="BR173" s="85"/>
      <c r="BS173" s="85"/>
      <c r="BT173" s="85"/>
      <c r="BU173" s="85"/>
      <c r="BV173" s="85"/>
      <c r="BW173" s="85"/>
      <c r="BX173" s="85"/>
      <c r="BY173" s="85"/>
      <c r="BZ173" s="85"/>
      <c r="CA173" s="85"/>
      <c r="CB173" s="85"/>
      <c r="CC173" s="85"/>
      <c r="CD173" s="85"/>
      <c r="CE173" s="85"/>
      <c r="CF173" s="85"/>
      <c r="CG173" s="85"/>
      <c r="CH173" s="85"/>
      <c r="CI173" s="85"/>
      <c r="CJ173" s="85"/>
      <c r="CK173" s="85"/>
      <c r="CL173" s="85"/>
      <c r="CM173" s="85"/>
      <c r="CN173" s="85"/>
      <c r="CO173" s="85"/>
      <c r="CP173" s="85"/>
      <c r="CQ173" s="85"/>
      <c r="CR173" s="85"/>
      <c r="CS173" s="85"/>
      <c r="CT173" s="85"/>
      <c r="CU173" s="85"/>
      <c r="CV173" s="85"/>
      <c r="CW173" s="85"/>
      <c r="CX173" s="85"/>
      <c r="CY173" s="85"/>
      <c r="CZ173" s="85"/>
      <c r="DA173" s="85"/>
      <c r="DB173" s="85"/>
      <c r="DC173" s="85"/>
      <c r="DD173" s="85"/>
      <c r="DE173" s="85"/>
      <c r="DF173" s="85"/>
      <c r="DG173" s="85"/>
      <c r="DH173" s="85"/>
      <c r="DI173" s="85"/>
      <c r="DJ173" s="85"/>
      <c r="DK173" s="85"/>
      <c r="DL173" s="85"/>
      <c r="DM173" s="85"/>
      <c r="DN173" s="85"/>
      <c r="DO173" s="85"/>
      <c r="DP173" s="85"/>
      <c r="DQ173" s="85"/>
      <c r="DR173" s="85"/>
      <c r="DS173" s="85"/>
      <c r="DT173" s="85"/>
      <c r="DU173" s="85"/>
      <c r="DV173" s="85"/>
      <c r="DW173" s="85"/>
      <c r="DX173" s="85"/>
      <c r="DY173" s="85"/>
      <c r="DZ173" s="85"/>
      <c r="EA173" s="85"/>
      <c r="EB173" s="85"/>
      <c r="EC173" s="85"/>
      <c r="ED173" s="85"/>
      <c r="EE173" s="85"/>
      <c r="EF173" s="85"/>
      <c r="EG173" s="85"/>
      <c r="EH173" s="85"/>
      <c r="EI173" s="85"/>
      <c r="EJ173" s="85"/>
      <c r="EK173" s="85"/>
      <c r="EL173" s="85"/>
      <c r="EM173" s="166"/>
    </row>
    <row r="174" spans="1:143" s="48" customFormat="1" ht="18.75" customHeight="1">
      <c r="A174" s="165" t="str">
        <f t="shared" si="149"/>
        <v>19.4</v>
      </c>
      <c r="B174" s="135" t="s">
        <v>130</v>
      </c>
      <c r="D174" s="99"/>
      <c r="E174" s="133">
        <v>43861</v>
      </c>
      <c r="F174" s="134">
        <f t="shared" si="152"/>
        <v>43861</v>
      </c>
      <c r="G174" s="49">
        <v>1</v>
      </c>
      <c r="H174" s="50">
        <v>0</v>
      </c>
      <c r="I174" s="51">
        <f t="shared" si="151"/>
        <v>1</v>
      </c>
      <c r="J174" s="75"/>
      <c r="K174" s="85"/>
      <c r="L174" s="85"/>
      <c r="M174" s="86"/>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5"/>
      <c r="AL174" s="85"/>
      <c r="AM174" s="85"/>
      <c r="AN174" s="85"/>
      <c r="AO174" s="85"/>
      <c r="AP174" s="85"/>
      <c r="AQ174" s="85"/>
      <c r="AR174" s="85"/>
      <c r="AS174" s="85"/>
      <c r="AT174" s="85"/>
      <c r="AU174" s="85"/>
      <c r="AV174" s="85"/>
      <c r="AW174" s="85"/>
      <c r="AX174" s="85"/>
      <c r="AY174" s="85"/>
      <c r="AZ174" s="85"/>
      <c r="BA174" s="85"/>
      <c r="BB174" s="85"/>
      <c r="BC174" s="85"/>
      <c r="BD174" s="85"/>
      <c r="BE174" s="85"/>
      <c r="BF174" s="85"/>
      <c r="BG174" s="85"/>
      <c r="BH174" s="85"/>
      <c r="BI174" s="85"/>
      <c r="BJ174" s="85"/>
      <c r="BK174" s="85"/>
      <c r="BL174" s="85"/>
      <c r="BM174" s="85"/>
      <c r="BN174" s="85"/>
      <c r="BO174" s="85"/>
      <c r="BP174" s="85"/>
      <c r="BQ174" s="86"/>
      <c r="BR174" s="85"/>
      <c r="BS174" s="85"/>
      <c r="BT174" s="85"/>
      <c r="BU174" s="85"/>
      <c r="BV174" s="85"/>
      <c r="BW174" s="85"/>
      <c r="BX174" s="85"/>
      <c r="BY174" s="85"/>
      <c r="BZ174" s="85"/>
      <c r="CA174" s="85"/>
      <c r="CB174" s="85"/>
      <c r="CC174" s="85"/>
      <c r="CD174" s="85"/>
      <c r="CE174" s="85"/>
      <c r="CF174" s="85"/>
      <c r="CG174" s="85"/>
      <c r="CH174" s="85"/>
      <c r="CI174" s="85"/>
      <c r="CJ174" s="85"/>
      <c r="CK174" s="85"/>
      <c r="CL174" s="85"/>
      <c r="CM174" s="85"/>
      <c r="CN174" s="85"/>
      <c r="CO174" s="85"/>
      <c r="CP174" s="85"/>
      <c r="CQ174" s="85"/>
      <c r="CR174" s="85"/>
      <c r="CS174" s="85"/>
      <c r="CT174" s="85"/>
      <c r="CU174" s="85"/>
      <c r="CV174" s="85"/>
      <c r="CW174" s="85"/>
      <c r="CX174" s="85"/>
      <c r="CY174" s="85"/>
      <c r="CZ174" s="85"/>
      <c r="DA174" s="85"/>
      <c r="DB174" s="85"/>
      <c r="DC174" s="85"/>
      <c r="DD174" s="85"/>
      <c r="DE174" s="85"/>
      <c r="DF174" s="85"/>
      <c r="DG174" s="85"/>
      <c r="DH174" s="85"/>
      <c r="DI174" s="85"/>
      <c r="DJ174" s="85"/>
      <c r="DK174" s="85"/>
      <c r="DL174" s="85"/>
      <c r="DM174" s="85"/>
      <c r="DN174" s="85"/>
      <c r="DO174" s="85"/>
      <c r="DP174" s="85"/>
      <c r="DQ174" s="85"/>
      <c r="DR174" s="85"/>
      <c r="DS174" s="85"/>
      <c r="DT174" s="85"/>
      <c r="DU174" s="85"/>
      <c r="DV174" s="85"/>
      <c r="DW174" s="85"/>
      <c r="DX174" s="85"/>
      <c r="DY174" s="85"/>
      <c r="DZ174" s="85"/>
      <c r="EA174" s="85"/>
      <c r="EB174" s="85"/>
      <c r="EC174" s="85"/>
      <c r="ED174" s="85"/>
      <c r="EE174" s="85"/>
      <c r="EF174" s="85"/>
      <c r="EG174" s="85"/>
      <c r="EH174" s="85"/>
      <c r="EI174" s="85"/>
      <c r="EJ174" s="85"/>
      <c r="EK174" s="85"/>
      <c r="EL174" s="85"/>
      <c r="EM174" s="166"/>
    </row>
    <row r="175" spans="1:143" s="48" customFormat="1" ht="18">
      <c r="A175" s="165" t="str">
        <f t="shared" si="149"/>
        <v>19.5</v>
      </c>
      <c r="B175" s="135" t="s">
        <v>128</v>
      </c>
      <c r="D175" s="99"/>
      <c r="E175" s="133">
        <v>43862</v>
      </c>
      <c r="F175" s="134">
        <f t="shared" si="152"/>
        <v>43862</v>
      </c>
      <c r="G175" s="49">
        <v>1</v>
      </c>
      <c r="H175" s="50">
        <v>0</v>
      </c>
      <c r="I175" s="51">
        <f t="shared" si="151"/>
        <v>0</v>
      </c>
      <c r="J175" s="75"/>
      <c r="K175" s="85"/>
      <c r="L175" s="85"/>
      <c r="M175" s="85"/>
      <c r="N175" s="85"/>
      <c r="O175" s="85"/>
      <c r="P175" s="85"/>
      <c r="Q175" s="85"/>
      <c r="R175" s="85"/>
      <c r="S175" s="85"/>
      <c r="T175" s="85"/>
      <c r="U175" s="85"/>
      <c r="V175" s="85"/>
      <c r="W175" s="85"/>
      <c r="X175" s="85"/>
      <c r="Y175" s="85"/>
      <c r="Z175" s="85"/>
      <c r="AA175" s="85"/>
      <c r="AB175" s="85"/>
      <c r="AC175" s="85"/>
      <c r="AD175" s="85"/>
      <c r="AE175" s="85"/>
      <c r="AF175" s="85"/>
      <c r="AG175" s="85"/>
      <c r="AH175" s="85"/>
      <c r="AI175" s="85"/>
      <c r="AJ175" s="85"/>
      <c r="AK175" s="85"/>
      <c r="AL175" s="85"/>
      <c r="AM175" s="85"/>
      <c r="AN175" s="85"/>
      <c r="AO175" s="85"/>
      <c r="AP175" s="85"/>
      <c r="AQ175" s="85"/>
      <c r="AR175" s="85"/>
      <c r="AS175" s="85"/>
      <c r="AT175" s="85"/>
      <c r="AU175" s="85"/>
      <c r="AV175" s="85"/>
      <c r="AW175" s="85"/>
      <c r="AX175" s="85"/>
      <c r="AY175" s="85"/>
      <c r="AZ175" s="85"/>
      <c r="BA175" s="85"/>
      <c r="BB175" s="85"/>
      <c r="BC175" s="85"/>
      <c r="BD175" s="85"/>
      <c r="BE175" s="85"/>
      <c r="BF175" s="85"/>
      <c r="BG175" s="85"/>
      <c r="BH175" s="85"/>
      <c r="BI175" s="85"/>
      <c r="BJ175" s="85"/>
      <c r="BK175" s="85"/>
      <c r="BL175" s="85"/>
      <c r="BM175" s="85"/>
      <c r="BN175" s="85"/>
      <c r="BO175" s="85"/>
      <c r="BP175" s="85"/>
      <c r="BQ175" s="85"/>
      <c r="BR175" s="85"/>
      <c r="BS175" s="85"/>
      <c r="BT175" s="85"/>
      <c r="BU175" s="85"/>
      <c r="BV175" s="85"/>
      <c r="BW175" s="85"/>
      <c r="BX175" s="85"/>
      <c r="BY175" s="85"/>
      <c r="BZ175" s="85"/>
      <c r="CA175" s="85"/>
      <c r="CB175" s="85"/>
      <c r="CC175" s="85"/>
      <c r="CD175" s="85"/>
      <c r="CE175" s="85"/>
      <c r="CF175" s="85"/>
      <c r="CG175" s="85"/>
      <c r="CH175" s="85"/>
      <c r="CI175" s="85"/>
      <c r="CJ175" s="85"/>
      <c r="CK175" s="85"/>
      <c r="CL175" s="85"/>
      <c r="CM175" s="85"/>
      <c r="CN175" s="85"/>
      <c r="CO175" s="85"/>
      <c r="CP175" s="85"/>
      <c r="CQ175" s="85"/>
      <c r="CR175" s="85"/>
      <c r="CS175" s="85"/>
      <c r="CT175" s="85"/>
      <c r="CU175" s="85"/>
      <c r="CV175" s="85"/>
      <c r="CW175" s="85"/>
      <c r="CX175" s="85"/>
      <c r="CY175" s="85"/>
      <c r="CZ175" s="85"/>
      <c r="DA175" s="85"/>
      <c r="DB175" s="85"/>
      <c r="DC175" s="85"/>
      <c r="DD175" s="85"/>
      <c r="DE175" s="85"/>
      <c r="DF175" s="85"/>
      <c r="DG175" s="85"/>
      <c r="DH175" s="85"/>
      <c r="DI175" s="85"/>
      <c r="DJ175" s="85"/>
      <c r="DK175" s="85"/>
      <c r="DL175" s="85"/>
      <c r="DM175" s="85"/>
      <c r="DN175" s="85"/>
      <c r="DO175" s="85"/>
      <c r="DP175" s="85"/>
      <c r="DQ175" s="85"/>
      <c r="DR175" s="85"/>
      <c r="DS175" s="85"/>
      <c r="DT175" s="85"/>
      <c r="DU175" s="85"/>
      <c r="DV175" s="85"/>
      <c r="DW175" s="85"/>
      <c r="DX175" s="85"/>
      <c r="DY175" s="85"/>
      <c r="DZ175" s="85"/>
      <c r="EA175" s="85"/>
      <c r="EB175" s="85"/>
      <c r="EC175" s="85"/>
      <c r="ED175" s="85"/>
      <c r="EE175" s="85"/>
      <c r="EF175" s="85"/>
      <c r="EG175" s="85"/>
      <c r="EH175" s="85"/>
      <c r="EI175" s="85"/>
      <c r="EJ175" s="85"/>
      <c r="EK175" s="85"/>
      <c r="EL175" s="85"/>
      <c r="EM175" s="166"/>
    </row>
    <row r="176" spans="1:143" s="48" customFormat="1" ht="18">
      <c r="A176" s="165" t="str">
        <f t="shared" si="149"/>
        <v>19.6</v>
      </c>
      <c r="B176" s="135" t="s">
        <v>129</v>
      </c>
      <c r="D176" s="99"/>
      <c r="E176" s="133">
        <v>43863</v>
      </c>
      <c r="F176" s="134">
        <f t="shared" si="152"/>
        <v>43863</v>
      </c>
      <c r="G176" s="49">
        <v>1</v>
      </c>
      <c r="H176" s="50">
        <v>0</v>
      </c>
      <c r="I176" s="51">
        <f t="shared" si="151"/>
        <v>0</v>
      </c>
      <c r="J176" s="7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5"/>
      <c r="AL176" s="85"/>
      <c r="AM176" s="85"/>
      <c r="AN176" s="85"/>
      <c r="AO176" s="85"/>
      <c r="AP176" s="85"/>
      <c r="AQ176" s="85"/>
      <c r="AR176" s="85"/>
      <c r="AS176" s="85"/>
      <c r="AT176" s="85"/>
      <c r="AU176" s="85"/>
      <c r="AV176" s="85"/>
      <c r="AW176" s="85"/>
      <c r="AX176" s="85"/>
      <c r="AY176" s="85"/>
      <c r="AZ176" s="85"/>
      <c r="BA176" s="85"/>
      <c r="BB176" s="85"/>
      <c r="BC176" s="85"/>
      <c r="BD176" s="85"/>
      <c r="BE176" s="85"/>
      <c r="BF176" s="85"/>
      <c r="BG176" s="85"/>
      <c r="BH176" s="85"/>
      <c r="BI176" s="85"/>
      <c r="BJ176" s="85"/>
      <c r="BK176" s="85"/>
      <c r="BL176" s="85"/>
      <c r="BM176" s="85"/>
      <c r="BN176" s="85"/>
      <c r="BO176" s="85"/>
      <c r="BP176" s="85"/>
      <c r="BQ176" s="85"/>
      <c r="BR176" s="85"/>
      <c r="BS176" s="85"/>
      <c r="BT176" s="85"/>
      <c r="BU176" s="85"/>
      <c r="BV176" s="85"/>
      <c r="BW176" s="85"/>
      <c r="BX176" s="85"/>
      <c r="BY176" s="85"/>
      <c r="BZ176" s="85"/>
      <c r="CA176" s="85"/>
      <c r="CB176" s="85"/>
      <c r="CC176" s="85"/>
      <c r="CD176" s="85"/>
      <c r="CE176" s="85"/>
      <c r="CF176" s="85"/>
      <c r="CG176" s="85"/>
      <c r="CH176" s="85"/>
      <c r="CI176" s="85"/>
      <c r="CJ176" s="85"/>
      <c r="CK176" s="85"/>
      <c r="CL176" s="85"/>
      <c r="CM176" s="85"/>
      <c r="CN176" s="85"/>
      <c r="CO176" s="85"/>
      <c r="CP176" s="85"/>
      <c r="CQ176" s="85"/>
      <c r="CR176" s="85"/>
      <c r="CS176" s="85"/>
      <c r="CT176" s="85"/>
      <c r="CU176" s="85"/>
      <c r="CV176" s="85"/>
      <c r="CW176" s="85"/>
      <c r="CX176" s="85"/>
      <c r="CY176" s="85"/>
      <c r="CZ176" s="85"/>
      <c r="DA176" s="85"/>
      <c r="DB176" s="85"/>
      <c r="DC176" s="85"/>
      <c r="DD176" s="85"/>
      <c r="DE176" s="85"/>
      <c r="DF176" s="85"/>
      <c r="DG176" s="85"/>
      <c r="DH176" s="85"/>
      <c r="DI176" s="85"/>
      <c r="DJ176" s="85"/>
      <c r="DK176" s="85"/>
      <c r="DL176" s="85"/>
      <c r="DM176" s="85"/>
      <c r="DN176" s="85"/>
      <c r="DO176" s="85"/>
      <c r="DP176" s="85"/>
      <c r="DQ176" s="85"/>
      <c r="DR176" s="85"/>
      <c r="DS176" s="85"/>
      <c r="DT176" s="85"/>
      <c r="DU176" s="85"/>
      <c r="DV176" s="85"/>
      <c r="DW176" s="85"/>
      <c r="DX176" s="85"/>
      <c r="DY176" s="85"/>
      <c r="DZ176" s="85"/>
      <c r="EA176" s="85"/>
      <c r="EB176" s="85"/>
      <c r="EC176" s="85"/>
      <c r="ED176" s="85"/>
      <c r="EE176" s="85"/>
      <c r="EF176" s="85"/>
      <c r="EG176" s="85"/>
      <c r="EH176" s="85"/>
      <c r="EI176" s="85"/>
      <c r="EJ176" s="85"/>
      <c r="EK176" s="85"/>
      <c r="EL176" s="85"/>
      <c r="EM176" s="166"/>
    </row>
    <row r="177" spans="1:143" s="48" customFormat="1" ht="18">
      <c r="A177" s="165" t="str">
        <f t="shared" si="149"/>
        <v>19.7</v>
      </c>
      <c r="B177" s="135" t="s">
        <v>144</v>
      </c>
      <c r="D177" s="99"/>
      <c r="E177" s="133">
        <v>43586</v>
      </c>
      <c r="F177" s="134">
        <f t="shared" si="152"/>
        <v>43586</v>
      </c>
      <c r="G177" s="49">
        <v>1</v>
      </c>
      <c r="H177" s="50">
        <v>0</v>
      </c>
      <c r="I177" s="51">
        <f t="shared" si="151"/>
        <v>1</v>
      </c>
      <c r="J177" s="75"/>
      <c r="K177" s="85"/>
      <c r="L177" s="85"/>
      <c r="M177" s="85"/>
      <c r="N177" s="85"/>
      <c r="O177" s="85"/>
      <c r="P177" s="85"/>
      <c r="Q177" s="85"/>
      <c r="R177" s="85"/>
      <c r="S177" s="85"/>
      <c r="T177" s="85"/>
      <c r="U177" s="85"/>
      <c r="V177" s="85"/>
      <c r="W177" s="85"/>
      <c r="X177" s="85"/>
      <c r="Y177" s="85"/>
      <c r="Z177" s="85"/>
      <c r="AA177" s="85"/>
      <c r="AB177" s="85"/>
      <c r="AC177" s="85"/>
      <c r="AD177" s="85"/>
      <c r="AE177" s="85"/>
      <c r="AF177" s="85"/>
      <c r="AG177" s="85"/>
      <c r="AH177" s="85"/>
      <c r="AI177" s="85"/>
      <c r="AJ177" s="85"/>
      <c r="AK177" s="85"/>
      <c r="AL177" s="85"/>
      <c r="AM177" s="85"/>
      <c r="AN177" s="85"/>
      <c r="AO177" s="85"/>
      <c r="AP177" s="85"/>
      <c r="AQ177" s="85"/>
      <c r="AR177" s="85"/>
      <c r="AS177" s="85"/>
      <c r="AT177" s="85"/>
      <c r="AU177" s="85"/>
      <c r="AV177" s="85"/>
      <c r="AW177" s="85"/>
      <c r="AX177" s="85"/>
      <c r="AY177" s="85"/>
      <c r="AZ177" s="85"/>
      <c r="BA177" s="85"/>
      <c r="BB177" s="85"/>
      <c r="BC177" s="85"/>
      <c r="BD177" s="85"/>
      <c r="BE177" s="85"/>
      <c r="BF177" s="85"/>
      <c r="BG177" s="85"/>
      <c r="BH177" s="85"/>
      <c r="BI177" s="85"/>
      <c r="BJ177" s="85"/>
      <c r="BK177" s="85"/>
      <c r="BL177" s="85"/>
      <c r="BM177" s="85"/>
      <c r="BN177" s="85"/>
      <c r="BO177" s="85"/>
      <c r="BP177" s="85"/>
      <c r="BQ177" s="85"/>
      <c r="BR177" s="85"/>
      <c r="BS177" s="85"/>
      <c r="BT177" s="85"/>
      <c r="BU177" s="85"/>
      <c r="BV177" s="85"/>
      <c r="BW177" s="85"/>
      <c r="BX177" s="85"/>
      <c r="BY177" s="85"/>
      <c r="BZ177" s="85"/>
      <c r="CA177" s="85"/>
      <c r="CB177" s="85"/>
      <c r="CC177" s="85"/>
      <c r="CD177" s="85"/>
      <c r="CE177" s="85"/>
      <c r="CF177" s="85"/>
      <c r="CG177" s="85"/>
      <c r="CH177" s="85"/>
      <c r="CI177" s="85"/>
      <c r="CJ177" s="85"/>
      <c r="CK177" s="85"/>
      <c r="CL177" s="85"/>
      <c r="CM177" s="85"/>
      <c r="CN177" s="85"/>
      <c r="CO177" s="85"/>
      <c r="CP177" s="85"/>
      <c r="CQ177" s="85"/>
      <c r="CR177" s="85"/>
      <c r="CS177" s="85"/>
      <c r="CT177" s="85"/>
      <c r="CU177" s="85"/>
      <c r="CV177" s="85"/>
      <c r="CW177" s="85"/>
      <c r="CX177" s="85"/>
      <c r="CY177" s="85"/>
      <c r="CZ177" s="85"/>
      <c r="DA177" s="85"/>
      <c r="DB177" s="85"/>
      <c r="DC177" s="85"/>
      <c r="DD177" s="85"/>
      <c r="DE177" s="85"/>
      <c r="DF177" s="85"/>
      <c r="DG177" s="85"/>
      <c r="DH177" s="85"/>
      <c r="DI177" s="85"/>
      <c r="DJ177" s="85"/>
      <c r="DK177" s="85"/>
      <c r="DL177" s="85"/>
      <c r="DM177" s="85"/>
      <c r="DN177" s="85"/>
      <c r="DO177" s="85"/>
      <c r="DP177" s="85"/>
      <c r="DQ177" s="85"/>
      <c r="DR177" s="85"/>
      <c r="DS177" s="85"/>
      <c r="DT177" s="85"/>
      <c r="DU177" s="85"/>
      <c r="DV177" s="85"/>
      <c r="DW177" s="85"/>
      <c r="DX177" s="85"/>
      <c r="DY177" s="85"/>
      <c r="DZ177" s="85"/>
      <c r="EA177" s="85"/>
      <c r="EB177" s="85"/>
      <c r="EC177" s="85"/>
      <c r="ED177" s="85"/>
      <c r="EE177" s="85"/>
      <c r="EF177" s="85"/>
      <c r="EG177" s="85"/>
      <c r="EH177" s="85"/>
      <c r="EI177" s="85"/>
      <c r="EJ177" s="85"/>
      <c r="EK177" s="85"/>
      <c r="EL177" s="85"/>
      <c r="EM177" s="166"/>
    </row>
    <row r="178" spans="1:143" s="48" customFormat="1" ht="18">
      <c r="A178" s="165" t="str">
        <f t="shared" si="149"/>
        <v>19.8</v>
      </c>
      <c r="B178" s="98" t="s">
        <v>143</v>
      </c>
      <c r="D178" s="99"/>
      <c r="E178" s="133">
        <v>43863</v>
      </c>
      <c r="F178" s="134">
        <f t="shared" si="152"/>
        <v>43863</v>
      </c>
      <c r="G178" s="49">
        <v>1</v>
      </c>
      <c r="H178" s="50">
        <v>0</v>
      </c>
      <c r="I178" s="51">
        <f t="shared" si="151"/>
        <v>0</v>
      </c>
      <c r="J178" s="7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5"/>
      <c r="AT178" s="85"/>
      <c r="AU178" s="85"/>
      <c r="AV178" s="85"/>
      <c r="AW178" s="85"/>
      <c r="AX178" s="85"/>
      <c r="AY178" s="85"/>
      <c r="AZ178" s="85"/>
      <c r="BA178" s="85"/>
      <c r="BB178" s="85"/>
      <c r="BC178" s="85"/>
      <c r="BD178" s="85"/>
      <c r="BE178" s="85"/>
      <c r="BF178" s="85"/>
      <c r="BG178" s="85"/>
      <c r="BH178" s="85"/>
      <c r="BI178" s="85"/>
      <c r="BJ178" s="85"/>
      <c r="BK178" s="85"/>
      <c r="BL178" s="85"/>
      <c r="BM178" s="85"/>
      <c r="BN178" s="85"/>
      <c r="BO178" s="85"/>
      <c r="BP178" s="85"/>
      <c r="BQ178" s="85"/>
      <c r="BR178" s="85"/>
      <c r="BS178" s="85"/>
      <c r="BT178" s="85"/>
      <c r="BU178" s="85"/>
      <c r="BV178" s="85"/>
      <c r="BW178" s="85"/>
      <c r="BX178" s="85"/>
      <c r="BY178" s="85"/>
      <c r="BZ178" s="85"/>
      <c r="CA178" s="85"/>
      <c r="CB178" s="85"/>
      <c r="CC178" s="85"/>
      <c r="CD178" s="85"/>
      <c r="CE178" s="85"/>
      <c r="CF178" s="85"/>
      <c r="CG178" s="85"/>
      <c r="CH178" s="85"/>
      <c r="CI178" s="85"/>
      <c r="CJ178" s="85"/>
      <c r="CK178" s="85"/>
      <c r="CL178" s="85"/>
      <c r="CM178" s="85"/>
      <c r="CN178" s="85"/>
      <c r="CO178" s="85"/>
      <c r="CP178" s="85"/>
      <c r="CQ178" s="85"/>
      <c r="CR178" s="85"/>
      <c r="CS178" s="85"/>
      <c r="CT178" s="85"/>
      <c r="CU178" s="85"/>
      <c r="CV178" s="85"/>
      <c r="CW178" s="85"/>
      <c r="CX178" s="85"/>
      <c r="CY178" s="85"/>
      <c r="CZ178" s="85"/>
      <c r="DA178" s="85"/>
      <c r="DB178" s="85"/>
      <c r="DC178" s="85"/>
      <c r="DD178" s="85"/>
      <c r="DE178" s="85"/>
      <c r="DF178" s="85"/>
      <c r="DG178" s="85"/>
      <c r="DH178" s="85"/>
      <c r="DI178" s="85"/>
      <c r="DJ178" s="85"/>
      <c r="DK178" s="85"/>
      <c r="DL178" s="85"/>
      <c r="DM178" s="85"/>
      <c r="DN178" s="85"/>
      <c r="DO178" s="85"/>
      <c r="DP178" s="85"/>
      <c r="DQ178" s="85"/>
      <c r="DR178" s="85"/>
      <c r="DS178" s="85"/>
      <c r="DT178" s="85"/>
      <c r="DU178" s="85"/>
      <c r="DV178" s="85"/>
      <c r="DW178" s="85"/>
      <c r="DX178" s="85"/>
      <c r="DY178" s="85"/>
      <c r="DZ178" s="85"/>
      <c r="EA178" s="85"/>
      <c r="EB178" s="85"/>
      <c r="EC178" s="85"/>
      <c r="ED178" s="85"/>
      <c r="EE178" s="85"/>
      <c r="EF178" s="85"/>
      <c r="EG178" s="85"/>
      <c r="EH178" s="85"/>
      <c r="EI178" s="85"/>
      <c r="EJ178" s="85"/>
      <c r="EK178" s="85"/>
      <c r="EL178" s="85"/>
      <c r="EM178" s="166"/>
    </row>
    <row r="179" spans="1:143" s="42" customFormat="1" ht="18">
      <c r="A179" s="167" t="str">
        <f>IF(ISERROR(VALUE(SUBSTITUTE(prevWBS,".",""))),"1",IF(ISERROR(FIND("`",SUBSTITUTE(prevWBS,".","`",1))),TEXT(VALUE(prevWBS)+1,"#"),TEXT(VALUE(LEFT(prevWBS,FIND("`",SUBSTITUTE(prevWBS,".","`",1))-1))+1,"#")))</f>
        <v>20</v>
      </c>
      <c r="B179" s="41" t="s">
        <v>136</v>
      </c>
      <c r="D179" s="43"/>
      <c r="E179" s="81"/>
      <c r="F179" s="171"/>
      <c r="G179" s="44"/>
      <c r="H179" s="45"/>
      <c r="I179" s="46"/>
      <c r="J179" s="76"/>
      <c r="K179" s="87"/>
      <c r="L179" s="87"/>
      <c r="M179" s="87"/>
      <c r="N179" s="87"/>
      <c r="O179" s="87"/>
      <c r="P179" s="87"/>
      <c r="Q179" s="87"/>
      <c r="R179" s="87"/>
      <c r="S179" s="87"/>
      <c r="T179" s="87"/>
      <c r="U179" s="87"/>
      <c r="V179" s="87"/>
      <c r="W179" s="87"/>
      <c r="X179" s="87"/>
      <c r="Y179" s="87"/>
      <c r="Z179" s="87"/>
      <c r="AA179" s="87"/>
      <c r="AB179" s="87"/>
      <c r="AC179" s="87"/>
      <c r="AD179" s="87"/>
      <c r="AE179" s="87"/>
      <c r="AF179" s="87"/>
      <c r="AG179" s="87"/>
      <c r="AH179" s="87"/>
      <c r="AI179" s="87"/>
      <c r="AJ179" s="87"/>
      <c r="AK179" s="87"/>
      <c r="AL179" s="87"/>
      <c r="AM179" s="87"/>
      <c r="AN179" s="87"/>
      <c r="AO179" s="87"/>
      <c r="AP179" s="87"/>
      <c r="AQ179" s="87"/>
      <c r="AR179" s="87"/>
      <c r="AS179" s="87"/>
      <c r="AT179" s="87"/>
      <c r="AU179" s="87"/>
      <c r="AV179" s="87"/>
      <c r="AW179" s="87"/>
      <c r="AX179" s="87"/>
      <c r="AY179" s="87"/>
      <c r="AZ179" s="87"/>
      <c r="BA179" s="87"/>
      <c r="BB179" s="87"/>
      <c r="BC179" s="87"/>
      <c r="BD179" s="87"/>
      <c r="BE179" s="87"/>
      <c r="BF179" s="87"/>
      <c r="BG179" s="87"/>
      <c r="BH179" s="87"/>
      <c r="BI179" s="87"/>
      <c r="BJ179" s="87"/>
      <c r="BK179" s="87"/>
      <c r="BL179" s="87"/>
      <c r="BM179" s="87"/>
      <c r="BN179" s="87"/>
      <c r="EM179" s="164"/>
    </row>
    <row r="180" spans="1:143" s="48" customFormat="1" ht="18">
      <c r="A180" s="165" t="str">
        <f t="shared" si="149"/>
        <v>20.1</v>
      </c>
      <c r="B180" s="98" t="s">
        <v>142</v>
      </c>
      <c r="D180" s="99"/>
      <c r="E180" s="133">
        <v>43859</v>
      </c>
      <c r="F180" s="134">
        <f t="shared" ref="F180" si="153">IF(ISBLANK(E180)," - ",IF(G180=0,E180,E180+G180-1))</f>
        <v>43859</v>
      </c>
      <c r="G180" s="49">
        <v>1</v>
      </c>
      <c r="H180" s="50">
        <v>0</v>
      </c>
      <c r="I180" s="51">
        <f t="shared" ref="I180:I187" si="154">IF(OR(F180=0,E180=0)," - ",NETWORKDAYS(E180,F180))</f>
        <v>1</v>
      </c>
      <c r="J180" s="7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5"/>
      <c r="AL180" s="85"/>
      <c r="AM180" s="85"/>
      <c r="AN180" s="85"/>
      <c r="AO180" s="85"/>
      <c r="AP180" s="85"/>
      <c r="AQ180" s="85"/>
      <c r="AR180" s="85"/>
      <c r="AS180" s="85"/>
      <c r="AT180" s="85"/>
      <c r="AU180" s="85"/>
      <c r="AV180" s="85"/>
      <c r="AW180" s="85"/>
      <c r="AX180" s="85"/>
      <c r="AY180" s="85"/>
      <c r="AZ180" s="85"/>
      <c r="BA180" s="85"/>
      <c r="BB180" s="85"/>
      <c r="BC180" s="85"/>
      <c r="BD180" s="85"/>
      <c r="BE180" s="85"/>
      <c r="BF180" s="85"/>
      <c r="BG180" s="85"/>
      <c r="BH180" s="85"/>
      <c r="BI180" s="85"/>
      <c r="BJ180" s="85"/>
      <c r="BK180" s="85"/>
      <c r="BL180" s="85"/>
      <c r="BM180" s="85"/>
      <c r="BN180" s="85"/>
      <c r="BO180" s="85"/>
      <c r="BP180" s="85"/>
      <c r="BQ180" s="85"/>
      <c r="BR180" s="85"/>
      <c r="BS180" s="85"/>
      <c r="BT180" s="85"/>
      <c r="BU180" s="85"/>
      <c r="BV180" s="85"/>
      <c r="BW180" s="85"/>
      <c r="BX180" s="85"/>
      <c r="BY180" s="85"/>
      <c r="BZ180" s="85"/>
      <c r="CA180" s="85"/>
      <c r="CB180" s="85"/>
      <c r="CC180" s="85"/>
      <c r="CD180" s="85"/>
      <c r="CE180" s="85"/>
      <c r="CF180" s="85"/>
      <c r="CG180" s="85"/>
      <c r="CH180" s="85"/>
      <c r="CI180" s="85"/>
      <c r="CJ180" s="85"/>
      <c r="CK180" s="85"/>
      <c r="CL180" s="85"/>
      <c r="CM180" s="85"/>
      <c r="CN180" s="85"/>
      <c r="CO180" s="85"/>
      <c r="CP180" s="85"/>
      <c r="CQ180" s="85"/>
      <c r="CR180" s="85"/>
      <c r="CS180" s="85"/>
      <c r="CT180" s="85"/>
      <c r="CU180" s="85"/>
      <c r="CV180" s="85"/>
      <c r="CW180" s="85"/>
      <c r="CX180" s="85"/>
      <c r="CY180" s="85"/>
      <c r="CZ180" s="85"/>
      <c r="DA180" s="85"/>
      <c r="DB180" s="85"/>
      <c r="DC180" s="85"/>
      <c r="DD180" s="85"/>
      <c r="DE180" s="85"/>
      <c r="DF180" s="85"/>
      <c r="DG180" s="85"/>
      <c r="DH180" s="85"/>
      <c r="DI180" s="85"/>
      <c r="DJ180" s="85"/>
      <c r="DK180" s="85"/>
      <c r="DL180" s="85"/>
      <c r="DM180" s="85"/>
      <c r="DN180" s="85"/>
      <c r="DO180" s="85"/>
      <c r="DP180" s="85"/>
      <c r="DQ180" s="85"/>
      <c r="DR180" s="85"/>
      <c r="DS180" s="85"/>
      <c r="DT180" s="85"/>
      <c r="DU180" s="85"/>
      <c r="DV180" s="85"/>
      <c r="DW180" s="85"/>
      <c r="DX180" s="85"/>
      <c r="DY180" s="85"/>
      <c r="DZ180" s="85"/>
      <c r="EA180" s="85"/>
      <c r="EB180" s="85"/>
      <c r="EC180" s="85"/>
      <c r="ED180" s="85"/>
      <c r="EE180" s="85"/>
      <c r="EF180" s="85"/>
      <c r="EG180" s="85"/>
      <c r="EH180" s="85"/>
      <c r="EI180" s="85"/>
      <c r="EJ180" s="85"/>
      <c r="EK180" s="85"/>
      <c r="EL180" s="85"/>
      <c r="EM180" s="166"/>
    </row>
    <row r="181" spans="1:143" s="48" customFormat="1" ht="18">
      <c r="A181" s="165" t="str">
        <f t="shared" si="149"/>
        <v>20.2</v>
      </c>
      <c r="B181" s="98" t="s">
        <v>141</v>
      </c>
      <c r="D181" s="99"/>
      <c r="E181" s="133">
        <v>43564</v>
      </c>
      <c r="F181" s="134">
        <f>IF(ISBLANK(E181)," - ",IF(G181=0,E181,E181+G181-1))</f>
        <v>43564</v>
      </c>
      <c r="G181" s="49">
        <v>1</v>
      </c>
      <c r="H181" s="50">
        <v>0</v>
      </c>
      <c r="I181" s="51">
        <f t="shared" si="154"/>
        <v>1</v>
      </c>
      <c r="J181" s="75"/>
      <c r="K181" s="85"/>
      <c r="L181" s="85"/>
      <c r="M181" s="85"/>
      <c r="N181" s="85"/>
      <c r="O181" s="85"/>
      <c r="P181" s="85"/>
      <c r="Q181" s="85"/>
      <c r="R181" s="85"/>
      <c r="S181" s="85"/>
      <c r="T181" s="85"/>
      <c r="U181" s="85"/>
      <c r="V181" s="85"/>
      <c r="W181" s="85"/>
      <c r="X181" s="85"/>
      <c r="Y181" s="85"/>
      <c r="Z181" s="85"/>
      <c r="AA181" s="85"/>
      <c r="AB181" s="85"/>
      <c r="AC181" s="85"/>
      <c r="AD181" s="85"/>
      <c r="AE181" s="85"/>
      <c r="AF181" s="85"/>
      <c r="AG181" s="85"/>
      <c r="AH181" s="85"/>
      <c r="AI181" s="85"/>
      <c r="AJ181" s="85"/>
      <c r="AK181" s="85"/>
      <c r="AL181" s="85"/>
      <c r="AM181" s="85"/>
      <c r="AN181" s="85"/>
      <c r="AO181" s="85"/>
      <c r="AP181" s="85"/>
      <c r="AQ181" s="85"/>
      <c r="AR181" s="85"/>
      <c r="AS181" s="85"/>
      <c r="AT181" s="85"/>
      <c r="AU181" s="85"/>
      <c r="AV181" s="85"/>
      <c r="AW181" s="85"/>
      <c r="AX181" s="85"/>
      <c r="AY181" s="85"/>
      <c r="AZ181" s="85"/>
      <c r="BA181" s="85"/>
      <c r="BB181" s="85"/>
      <c r="BC181" s="85"/>
      <c r="BD181" s="85"/>
      <c r="BE181" s="85"/>
      <c r="BF181" s="85"/>
      <c r="BG181" s="85"/>
      <c r="BH181" s="85"/>
      <c r="BI181" s="85"/>
      <c r="BJ181" s="85"/>
      <c r="BK181" s="85"/>
      <c r="BL181" s="85"/>
      <c r="BM181" s="85"/>
      <c r="BN181" s="85"/>
      <c r="BO181" s="85"/>
      <c r="BP181" s="85"/>
      <c r="BQ181" s="85"/>
      <c r="BR181" s="85"/>
      <c r="BS181" s="85"/>
      <c r="BT181" s="85"/>
      <c r="BU181" s="85"/>
      <c r="BV181" s="85"/>
      <c r="BW181" s="85"/>
      <c r="BX181" s="85"/>
      <c r="BY181" s="85"/>
      <c r="BZ181" s="85"/>
      <c r="CA181" s="85"/>
      <c r="CB181" s="85"/>
      <c r="CC181" s="85"/>
      <c r="CD181" s="85"/>
      <c r="CE181" s="85"/>
      <c r="CF181" s="85"/>
      <c r="CG181" s="85"/>
      <c r="CH181" s="85"/>
      <c r="CI181" s="85"/>
      <c r="CJ181" s="85"/>
      <c r="CK181" s="85"/>
      <c r="CL181" s="85"/>
      <c r="CM181" s="85"/>
      <c r="CN181" s="85"/>
      <c r="CO181" s="85"/>
      <c r="CP181" s="85"/>
      <c r="CQ181" s="85"/>
      <c r="CR181" s="85"/>
      <c r="CS181" s="85"/>
      <c r="CT181" s="85"/>
      <c r="CU181" s="85"/>
      <c r="CV181" s="85"/>
      <c r="CW181" s="85"/>
      <c r="CX181" s="85"/>
      <c r="CY181" s="85"/>
      <c r="CZ181" s="85"/>
      <c r="DA181" s="85"/>
      <c r="DB181" s="85"/>
      <c r="DC181" s="85"/>
      <c r="DD181" s="85"/>
      <c r="DE181" s="85"/>
      <c r="DF181" s="85"/>
      <c r="DG181" s="85"/>
      <c r="DH181" s="85"/>
      <c r="DI181" s="85"/>
      <c r="DJ181" s="85"/>
      <c r="DK181" s="85"/>
      <c r="DL181" s="85"/>
      <c r="DM181" s="85"/>
      <c r="DN181" s="85"/>
      <c r="DO181" s="85"/>
      <c r="DP181" s="85"/>
      <c r="DQ181" s="85"/>
      <c r="DR181" s="85"/>
      <c r="DS181" s="85"/>
      <c r="DT181" s="85"/>
      <c r="DU181" s="85"/>
      <c r="DV181" s="85"/>
      <c r="DW181" s="85"/>
      <c r="DX181" s="85"/>
      <c r="DY181" s="85"/>
      <c r="DZ181" s="85"/>
      <c r="EA181" s="85"/>
      <c r="EB181" s="85"/>
      <c r="EC181" s="85"/>
      <c r="ED181" s="85"/>
      <c r="EE181" s="85"/>
      <c r="EF181" s="85"/>
      <c r="EG181" s="85"/>
      <c r="EH181" s="85"/>
      <c r="EI181" s="85"/>
      <c r="EJ181" s="85"/>
      <c r="EK181" s="85"/>
      <c r="EL181" s="85"/>
      <c r="EM181" s="166"/>
    </row>
    <row r="182" spans="1:143" s="48" customFormat="1" ht="18">
      <c r="A182" s="165" t="str">
        <f t="shared" si="149"/>
        <v>20.3</v>
      </c>
      <c r="B182" s="98" t="s">
        <v>126</v>
      </c>
      <c r="D182" s="99"/>
      <c r="E182" s="133">
        <v>43860</v>
      </c>
      <c r="F182" s="134">
        <f t="shared" ref="F182:F187" si="155">IF(ISBLANK(E182)," - ",IF(G182=0,E182,E182+G182-1))</f>
        <v>43860</v>
      </c>
      <c r="G182" s="49">
        <v>1</v>
      </c>
      <c r="H182" s="50">
        <v>0</v>
      </c>
      <c r="I182" s="51">
        <f t="shared" si="154"/>
        <v>1</v>
      </c>
      <c r="J182" s="7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5"/>
      <c r="AL182" s="85"/>
      <c r="AM182" s="85"/>
      <c r="AN182" s="85"/>
      <c r="AO182" s="85"/>
      <c r="AP182" s="85"/>
      <c r="AQ182" s="85"/>
      <c r="AR182" s="85"/>
      <c r="AS182" s="85"/>
      <c r="AT182" s="85"/>
      <c r="AU182" s="85"/>
      <c r="AV182" s="85"/>
      <c r="AW182" s="85"/>
      <c r="AX182" s="85"/>
      <c r="AY182" s="85"/>
      <c r="AZ182" s="85"/>
      <c r="BA182" s="85"/>
      <c r="BB182" s="85"/>
      <c r="BC182" s="85"/>
      <c r="BD182" s="85"/>
      <c r="BE182" s="85"/>
      <c r="BF182" s="85"/>
      <c r="BG182" s="85"/>
      <c r="BH182" s="85"/>
      <c r="BI182" s="85"/>
      <c r="BJ182" s="85"/>
      <c r="BK182" s="85"/>
      <c r="BL182" s="85"/>
      <c r="BM182" s="85"/>
      <c r="BN182" s="85"/>
      <c r="BO182" s="85"/>
      <c r="BP182" s="85"/>
      <c r="BQ182" s="85"/>
      <c r="BR182" s="85"/>
      <c r="BS182" s="85"/>
      <c r="BT182" s="85"/>
      <c r="BU182" s="85"/>
      <c r="BV182" s="85"/>
      <c r="BW182" s="85"/>
      <c r="BX182" s="85"/>
      <c r="BY182" s="85"/>
      <c r="BZ182" s="85"/>
      <c r="CA182" s="85"/>
      <c r="CB182" s="85"/>
      <c r="CC182" s="85"/>
      <c r="CD182" s="85"/>
      <c r="CE182" s="85"/>
      <c r="CF182" s="85"/>
      <c r="CG182" s="85"/>
      <c r="CH182" s="85"/>
      <c r="CI182" s="85"/>
      <c r="CJ182" s="85"/>
      <c r="CK182" s="85"/>
      <c r="CL182" s="85"/>
      <c r="CM182" s="85"/>
      <c r="CN182" s="85"/>
      <c r="CO182" s="85"/>
      <c r="CP182" s="85"/>
      <c r="CQ182" s="85"/>
      <c r="CR182" s="85"/>
      <c r="CS182" s="85"/>
      <c r="CT182" s="85"/>
      <c r="CU182" s="85"/>
      <c r="CV182" s="85"/>
      <c r="CW182" s="85"/>
      <c r="CX182" s="85"/>
      <c r="CY182" s="85"/>
      <c r="CZ182" s="85"/>
      <c r="DA182" s="85"/>
      <c r="DB182" s="85"/>
      <c r="DC182" s="85"/>
      <c r="DD182" s="85"/>
      <c r="DE182" s="85"/>
      <c r="DF182" s="85"/>
      <c r="DG182" s="85"/>
      <c r="DH182" s="85"/>
      <c r="DI182" s="85"/>
      <c r="DJ182" s="85"/>
      <c r="DK182" s="85"/>
      <c r="DL182" s="85"/>
      <c r="DM182" s="85"/>
      <c r="DN182" s="85"/>
      <c r="DO182" s="85"/>
      <c r="DP182" s="85"/>
      <c r="DQ182" s="85"/>
      <c r="DR182" s="85"/>
      <c r="DS182" s="85"/>
      <c r="DT182" s="85"/>
      <c r="DU182" s="85"/>
      <c r="DV182" s="85"/>
      <c r="DW182" s="85"/>
      <c r="DX182" s="85"/>
      <c r="DY182" s="85"/>
      <c r="DZ182" s="85"/>
      <c r="EA182" s="85"/>
      <c r="EB182" s="85"/>
      <c r="EC182" s="85"/>
      <c r="ED182" s="85"/>
      <c r="EE182" s="85"/>
      <c r="EF182" s="85"/>
      <c r="EG182" s="85"/>
      <c r="EH182" s="85"/>
      <c r="EI182" s="85"/>
      <c r="EJ182" s="85"/>
      <c r="EK182" s="85"/>
      <c r="EL182" s="85"/>
      <c r="EM182" s="166"/>
    </row>
    <row r="183" spans="1:143" s="48" customFormat="1" ht="19.5" customHeight="1">
      <c r="A183" s="165" t="str">
        <f t="shared" si="149"/>
        <v>20.4</v>
      </c>
      <c r="B183" s="135" t="s">
        <v>130</v>
      </c>
      <c r="D183" s="99"/>
      <c r="E183" s="133">
        <v>43861</v>
      </c>
      <c r="F183" s="134">
        <f t="shared" si="155"/>
        <v>43861</v>
      </c>
      <c r="G183" s="49">
        <v>1</v>
      </c>
      <c r="H183" s="50">
        <v>0</v>
      </c>
      <c r="I183" s="51">
        <f t="shared" si="154"/>
        <v>1</v>
      </c>
      <c r="J183" s="75"/>
      <c r="K183" s="85"/>
      <c r="L183" s="85"/>
      <c r="M183" s="86"/>
      <c r="N183" s="85"/>
      <c r="O183" s="85"/>
      <c r="P183" s="85"/>
      <c r="Q183" s="85"/>
      <c r="R183" s="85"/>
      <c r="S183" s="85"/>
      <c r="T183" s="85"/>
      <c r="U183" s="85"/>
      <c r="V183" s="85"/>
      <c r="W183" s="85"/>
      <c r="X183" s="85"/>
      <c r="Y183" s="85"/>
      <c r="Z183" s="85"/>
      <c r="AA183" s="85"/>
      <c r="AB183" s="85"/>
      <c r="AC183" s="85"/>
      <c r="AD183" s="85"/>
      <c r="AE183" s="85"/>
      <c r="AF183" s="85"/>
      <c r="AG183" s="85"/>
      <c r="AH183" s="85"/>
      <c r="AI183" s="85"/>
      <c r="AJ183" s="85"/>
      <c r="AK183" s="85"/>
      <c r="AL183" s="85"/>
      <c r="AM183" s="85"/>
      <c r="AN183" s="85"/>
      <c r="AO183" s="85"/>
      <c r="AP183" s="85"/>
      <c r="AQ183" s="85"/>
      <c r="AR183" s="85"/>
      <c r="AS183" s="85"/>
      <c r="AT183" s="85"/>
      <c r="AU183" s="85"/>
      <c r="AV183" s="85"/>
      <c r="AW183" s="85"/>
      <c r="AX183" s="85"/>
      <c r="AY183" s="85"/>
      <c r="AZ183" s="85"/>
      <c r="BA183" s="85"/>
      <c r="BB183" s="85"/>
      <c r="BC183" s="85"/>
      <c r="BD183" s="85"/>
      <c r="BE183" s="85"/>
      <c r="BF183" s="85"/>
      <c r="BG183" s="85"/>
      <c r="BH183" s="85"/>
      <c r="BI183" s="85"/>
      <c r="BJ183" s="85"/>
      <c r="BK183" s="85"/>
      <c r="BL183" s="85"/>
      <c r="BM183" s="85"/>
      <c r="BN183" s="85"/>
      <c r="BO183" s="85"/>
      <c r="BP183" s="85"/>
      <c r="BQ183" s="86"/>
      <c r="BR183" s="85"/>
      <c r="BS183" s="85"/>
      <c r="BT183" s="85"/>
      <c r="BU183" s="85"/>
      <c r="BV183" s="85"/>
      <c r="BW183" s="85"/>
      <c r="BX183" s="85"/>
      <c r="BY183" s="85"/>
      <c r="BZ183" s="85"/>
      <c r="CA183" s="85"/>
      <c r="CB183" s="85"/>
      <c r="CC183" s="85"/>
      <c r="CD183" s="85"/>
      <c r="CE183" s="85"/>
      <c r="CF183" s="85"/>
      <c r="CG183" s="85"/>
      <c r="CH183" s="85"/>
      <c r="CI183" s="85"/>
      <c r="CJ183" s="85"/>
      <c r="CK183" s="85"/>
      <c r="CL183" s="85"/>
      <c r="CM183" s="85"/>
      <c r="CN183" s="85"/>
      <c r="CO183" s="85"/>
      <c r="CP183" s="85"/>
      <c r="CQ183" s="85"/>
      <c r="CR183" s="85"/>
      <c r="CS183" s="85"/>
      <c r="CT183" s="85"/>
      <c r="CU183" s="85"/>
      <c r="CV183" s="85"/>
      <c r="CW183" s="85"/>
      <c r="CX183" s="85"/>
      <c r="CY183" s="85"/>
      <c r="CZ183" s="85"/>
      <c r="DA183" s="85"/>
      <c r="DB183" s="85"/>
      <c r="DC183" s="85"/>
      <c r="DD183" s="85"/>
      <c r="DE183" s="85"/>
      <c r="DF183" s="85"/>
      <c r="DG183" s="85"/>
      <c r="DH183" s="85"/>
      <c r="DI183" s="85"/>
      <c r="DJ183" s="85"/>
      <c r="DK183" s="85"/>
      <c r="DL183" s="85"/>
      <c r="DM183" s="85"/>
      <c r="DN183" s="85"/>
      <c r="DO183" s="85"/>
      <c r="DP183" s="85"/>
      <c r="DQ183" s="85"/>
      <c r="DR183" s="85"/>
      <c r="DS183" s="85"/>
      <c r="DT183" s="85"/>
      <c r="DU183" s="85"/>
      <c r="DV183" s="85"/>
      <c r="DW183" s="85"/>
      <c r="DX183" s="85"/>
      <c r="DY183" s="85"/>
      <c r="DZ183" s="85"/>
      <c r="EA183" s="85"/>
      <c r="EB183" s="85"/>
      <c r="EC183" s="85"/>
      <c r="ED183" s="85"/>
      <c r="EE183" s="85"/>
      <c r="EF183" s="85"/>
      <c r="EG183" s="85"/>
      <c r="EH183" s="85"/>
      <c r="EI183" s="85"/>
      <c r="EJ183" s="85"/>
      <c r="EK183" s="85"/>
      <c r="EL183" s="85"/>
      <c r="EM183" s="166"/>
    </row>
    <row r="184" spans="1:143" s="48" customFormat="1" ht="18">
      <c r="A184" s="165" t="str">
        <f t="shared" si="149"/>
        <v>20.5</v>
      </c>
      <c r="B184" s="135" t="s">
        <v>128</v>
      </c>
      <c r="D184" s="99"/>
      <c r="E184" s="133">
        <v>43862</v>
      </c>
      <c r="F184" s="134">
        <f t="shared" si="155"/>
        <v>43862</v>
      </c>
      <c r="G184" s="49">
        <v>1</v>
      </c>
      <c r="H184" s="50">
        <v>0</v>
      </c>
      <c r="I184" s="51">
        <f t="shared" si="154"/>
        <v>0</v>
      </c>
      <c r="J184" s="7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5"/>
      <c r="AL184" s="85"/>
      <c r="AM184" s="85"/>
      <c r="AN184" s="85"/>
      <c r="AO184" s="85"/>
      <c r="AP184" s="85"/>
      <c r="AQ184" s="85"/>
      <c r="AR184" s="85"/>
      <c r="AS184" s="85"/>
      <c r="AT184" s="85"/>
      <c r="AU184" s="85"/>
      <c r="AV184" s="85"/>
      <c r="AW184" s="85"/>
      <c r="AX184" s="85"/>
      <c r="AY184" s="85"/>
      <c r="AZ184" s="85"/>
      <c r="BA184" s="85"/>
      <c r="BB184" s="85"/>
      <c r="BC184" s="85"/>
      <c r="BD184" s="85"/>
      <c r="BE184" s="85"/>
      <c r="BF184" s="85"/>
      <c r="BG184" s="85"/>
      <c r="BH184" s="85"/>
      <c r="BI184" s="85"/>
      <c r="BJ184" s="85"/>
      <c r="BK184" s="85"/>
      <c r="BL184" s="85"/>
      <c r="BM184" s="85"/>
      <c r="BN184" s="85"/>
      <c r="BO184" s="85"/>
      <c r="BP184" s="85"/>
      <c r="BQ184" s="85"/>
      <c r="BR184" s="85"/>
      <c r="BS184" s="85"/>
      <c r="BT184" s="85"/>
      <c r="BU184" s="85"/>
      <c r="BV184" s="85"/>
      <c r="BW184" s="85"/>
      <c r="BX184" s="85"/>
      <c r="BY184" s="85"/>
      <c r="BZ184" s="85"/>
      <c r="CA184" s="85"/>
      <c r="CB184" s="85"/>
      <c r="CC184" s="85"/>
      <c r="CD184" s="85"/>
      <c r="CE184" s="85"/>
      <c r="CF184" s="85"/>
      <c r="CG184" s="85"/>
      <c r="CH184" s="85"/>
      <c r="CI184" s="85"/>
      <c r="CJ184" s="85"/>
      <c r="CK184" s="85"/>
      <c r="CL184" s="85"/>
      <c r="CM184" s="85"/>
      <c r="CN184" s="85"/>
      <c r="CO184" s="85"/>
      <c r="CP184" s="85"/>
      <c r="CQ184" s="85"/>
      <c r="CR184" s="85"/>
      <c r="CS184" s="85"/>
      <c r="CT184" s="85"/>
      <c r="CU184" s="85"/>
      <c r="CV184" s="85"/>
      <c r="CW184" s="85"/>
      <c r="CX184" s="85"/>
      <c r="CY184" s="85"/>
      <c r="CZ184" s="85"/>
      <c r="DA184" s="85"/>
      <c r="DB184" s="85"/>
      <c r="DC184" s="85"/>
      <c r="DD184" s="85"/>
      <c r="DE184" s="85"/>
      <c r="DF184" s="85"/>
      <c r="DG184" s="85"/>
      <c r="DH184" s="85"/>
      <c r="DI184" s="85"/>
      <c r="DJ184" s="85"/>
      <c r="DK184" s="85"/>
      <c r="DL184" s="85"/>
      <c r="DM184" s="85"/>
      <c r="DN184" s="85"/>
      <c r="DO184" s="85"/>
      <c r="DP184" s="85"/>
      <c r="DQ184" s="85"/>
      <c r="DR184" s="85"/>
      <c r="DS184" s="85"/>
      <c r="DT184" s="85"/>
      <c r="DU184" s="85"/>
      <c r="DV184" s="85"/>
      <c r="DW184" s="85"/>
      <c r="DX184" s="85"/>
      <c r="DY184" s="85"/>
      <c r="DZ184" s="85"/>
      <c r="EA184" s="85"/>
      <c r="EB184" s="85"/>
      <c r="EC184" s="85"/>
      <c r="ED184" s="85"/>
      <c r="EE184" s="85"/>
      <c r="EF184" s="85"/>
      <c r="EG184" s="85"/>
      <c r="EH184" s="85"/>
      <c r="EI184" s="85"/>
      <c r="EJ184" s="85"/>
      <c r="EK184" s="85"/>
      <c r="EL184" s="85"/>
      <c r="EM184" s="166"/>
    </row>
    <row r="185" spans="1:143" s="48" customFormat="1" ht="18">
      <c r="A185" s="165" t="str">
        <f t="shared" si="149"/>
        <v>20.6</v>
      </c>
      <c r="B185" s="135" t="s">
        <v>129</v>
      </c>
      <c r="D185" s="99"/>
      <c r="E185" s="133">
        <v>43863</v>
      </c>
      <c r="F185" s="134">
        <f t="shared" si="155"/>
        <v>43863</v>
      </c>
      <c r="G185" s="49">
        <v>1</v>
      </c>
      <c r="H185" s="50">
        <v>0</v>
      </c>
      <c r="I185" s="51">
        <f t="shared" si="154"/>
        <v>0</v>
      </c>
      <c r="J185" s="75"/>
      <c r="K185" s="85"/>
      <c r="L185" s="85"/>
      <c r="M185" s="85"/>
      <c r="N185" s="85"/>
      <c r="O185" s="85"/>
      <c r="P185" s="85"/>
      <c r="Q185" s="85"/>
      <c r="R185" s="85"/>
      <c r="S185" s="85"/>
      <c r="T185" s="85"/>
      <c r="U185" s="85"/>
      <c r="V185" s="85"/>
      <c r="W185" s="85"/>
      <c r="X185" s="85"/>
      <c r="Y185" s="85"/>
      <c r="Z185" s="85"/>
      <c r="AA185" s="85"/>
      <c r="AB185" s="85"/>
      <c r="AC185" s="85"/>
      <c r="AD185" s="85"/>
      <c r="AE185" s="85"/>
      <c r="AF185" s="85"/>
      <c r="AG185" s="85"/>
      <c r="AH185" s="85"/>
      <c r="AI185" s="85"/>
      <c r="AJ185" s="85"/>
      <c r="AK185" s="85"/>
      <c r="AL185" s="85"/>
      <c r="AM185" s="85"/>
      <c r="AN185" s="85"/>
      <c r="AO185" s="85"/>
      <c r="AP185" s="85"/>
      <c r="AQ185" s="85"/>
      <c r="AR185" s="85"/>
      <c r="AS185" s="85"/>
      <c r="AT185" s="85"/>
      <c r="AU185" s="85"/>
      <c r="AV185" s="85"/>
      <c r="AW185" s="85"/>
      <c r="AX185" s="85"/>
      <c r="AY185" s="85"/>
      <c r="AZ185" s="85"/>
      <c r="BA185" s="85"/>
      <c r="BB185" s="85"/>
      <c r="BC185" s="85"/>
      <c r="BD185" s="85"/>
      <c r="BE185" s="85"/>
      <c r="BF185" s="85"/>
      <c r="BG185" s="85"/>
      <c r="BH185" s="85"/>
      <c r="BI185" s="85"/>
      <c r="BJ185" s="85"/>
      <c r="BK185" s="85"/>
      <c r="BL185" s="85"/>
      <c r="BM185" s="85"/>
      <c r="BN185" s="85"/>
      <c r="BO185" s="85"/>
      <c r="BP185" s="85"/>
      <c r="BQ185" s="85"/>
      <c r="BR185" s="85"/>
      <c r="BS185" s="85"/>
      <c r="BT185" s="85"/>
      <c r="BU185" s="85"/>
      <c r="BV185" s="85"/>
      <c r="BW185" s="85"/>
      <c r="BX185" s="85"/>
      <c r="BY185" s="85"/>
      <c r="BZ185" s="85"/>
      <c r="CA185" s="85"/>
      <c r="CB185" s="85"/>
      <c r="CC185" s="85"/>
      <c r="CD185" s="85"/>
      <c r="CE185" s="85"/>
      <c r="CF185" s="85"/>
      <c r="CG185" s="85"/>
      <c r="CH185" s="85"/>
      <c r="CI185" s="85"/>
      <c r="CJ185" s="85"/>
      <c r="CK185" s="85"/>
      <c r="CL185" s="85"/>
      <c r="CM185" s="85"/>
      <c r="CN185" s="85"/>
      <c r="CO185" s="85"/>
      <c r="CP185" s="85"/>
      <c r="CQ185" s="85"/>
      <c r="CR185" s="85"/>
      <c r="CS185" s="85"/>
      <c r="CT185" s="85"/>
      <c r="CU185" s="85"/>
      <c r="CV185" s="85"/>
      <c r="CW185" s="85"/>
      <c r="CX185" s="85"/>
      <c r="CY185" s="85"/>
      <c r="CZ185" s="85"/>
      <c r="DA185" s="85"/>
      <c r="DB185" s="85"/>
      <c r="DC185" s="85"/>
      <c r="DD185" s="85"/>
      <c r="DE185" s="85"/>
      <c r="DF185" s="85"/>
      <c r="DG185" s="85"/>
      <c r="DH185" s="85"/>
      <c r="DI185" s="85"/>
      <c r="DJ185" s="85"/>
      <c r="DK185" s="85"/>
      <c r="DL185" s="85"/>
      <c r="DM185" s="85"/>
      <c r="DN185" s="85"/>
      <c r="DO185" s="85"/>
      <c r="DP185" s="85"/>
      <c r="DQ185" s="85"/>
      <c r="DR185" s="85"/>
      <c r="DS185" s="85"/>
      <c r="DT185" s="85"/>
      <c r="DU185" s="85"/>
      <c r="DV185" s="85"/>
      <c r="DW185" s="85"/>
      <c r="DX185" s="85"/>
      <c r="DY185" s="85"/>
      <c r="DZ185" s="85"/>
      <c r="EA185" s="85"/>
      <c r="EB185" s="85"/>
      <c r="EC185" s="85"/>
      <c r="ED185" s="85"/>
      <c r="EE185" s="85"/>
      <c r="EF185" s="85"/>
      <c r="EG185" s="85"/>
      <c r="EH185" s="85"/>
      <c r="EI185" s="85"/>
      <c r="EJ185" s="85"/>
      <c r="EK185" s="85"/>
      <c r="EL185" s="85"/>
      <c r="EM185" s="166"/>
    </row>
    <row r="186" spans="1:143" s="48" customFormat="1" ht="18">
      <c r="A186" s="165" t="str">
        <f t="shared" si="149"/>
        <v>20.7</v>
      </c>
      <c r="B186" s="135" t="s">
        <v>144</v>
      </c>
      <c r="D186" s="99"/>
      <c r="E186" s="133">
        <v>43586</v>
      </c>
      <c r="F186" s="134">
        <f t="shared" si="155"/>
        <v>43586</v>
      </c>
      <c r="G186" s="49">
        <v>1</v>
      </c>
      <c r="H186" s="50">
        <v>0</v>
      </c>
      <c r="I186" s="51">
        <f t="shared" si="154"/>
        <v>1</v>
      </c>
      <c r="J186" s="7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5"/>
      <c r="AL186" s="85"/>
      <c r="AM186" s="85"/>
      <c r="AN186" s="85"/>
      <c r="AO186" s="85"/>
      <c r="AP186" s="85"/>
      <c r="AQ186" s="85"/>
      <c r="AR186" s="85"/>
      <c r="AS186" s="85"/>
      <c r="AT186" s="85"/>
      <c r="AU186" s="85"/>
      <c r="AV186" s="85"/>
      <c r="AW186" s="85"/>
      <c r="AX186" s="85"/>
      <c r="AY186" s="85"/>
      <c r="AZ186" s="85"/>
      <c r="BA186" s="85"/>
      <c r="BB186" s="85"/>
      <c r="BC186" s="85"/>
      <c r="BD186" s="85"/>
      <c r="BE186" s="85"/>
      <c r="BF186" s="85"/>
      <c r="BG186" s="85"/>
      <c r="BH186" s="85"/>
      <c r="BI186" s="85"/>
      <c r="BJ186" s="85"/>
      <c r="BK186" s="85"/>
      <c r="BL186" s="85"/>
      <c r="BM186" s="85"/>
      <c r="BN186" s="85"/>
      <c r="BO186" s="85"/>
      <c r="BP186" s="85"/>
      <c r="BQ186" s="85"/>
      <c r="BR186" s="85"/>
      <c r="BS186" s="85"/>
      <c r="BT186" s="85"/>
      <c r="BU186" s="85"/>
      <c r="BV186" s="85"/>
      <c r="BW186" s="85"/>
      <c r="BX186" s="85"/>
      <c r="BY186" s="85"/>
      <c r="BZ186" s="85"/>
      <c r="CA186" s="85"/>
      <c r="CB186" s="85"/>
      <c r="CC186" s="85"/>
      <c r="CD186" s="85"/>
      <c r="CE186" s="85"/>
      <c r="CF186" s="85"/>
      <c r="CG186" s="85"/>
      <c r="CH186" s="85"/>
      <c r="CI186" s="85"/>
      <c r="CJ186" s="85"/>
      <c r="CK186" s="85"/>
      <c r="CL186" s="85"/>
      <c r="CM186" s="85"/>
      <c r="CN186" s="85"/>
      <c r="CO186" s="85"/>
      <c r="CP186" s="85"/>
      <c r="CQ186" s="85"/>
      <c r="CR186" s="85"/>
      <c r="CS186" s="85"/>
      <c r="CT186" s="85"/>
      <c r="CU186" s="85"/>
      <c r="CV186" s="85"/>
      <c r="CW186" s="85"/>
      <c r="CX186" s="85"/>
      <c r="CY186" s="85"/>
      <c r="CZ186" s="85"/>
      <c r="DA186" s="85"/>
      <c r="DB186" s="85"/>
      <c r="DC186" s="85"/>
      <c r="DD186" s="85"/>
      <c r="DE186" s="85"/>
      <c r="DF186" s="85"/>
      <c r="DG186" s="85"/>
      <c r="DH186" s="85"/>
      <c r="DI186" s="85"/>
      <c r="DJ186" s="85"/>
      <c r="DK186" s="85"/>
      <c r="DL186" s="85"/>
      <c r="DM186" s="85"/>
      <c r="DN186" s="85"/>
      <c r="DO186" s="85"/>
      <c r="DP186" s="85"/>
      <c r="DQ186" s="85"/>
      <c r="DR186" s="85"/>
      <c r="DS186" s="85"/>
      <c r="DT186" s="85"/>
      <c r="DU186" s="85"/>
      <c r="DV186" s="85"/>
      <c r="DW186" s="85"/>
      <c r="DX186" s="85"/>
      <c r="DY186" s="85"/>
      <c r="DZ186" s="85"/>
      <c r="EA186" s="85"/>
      <c r="EB186" s="85"/>
      <c r="EC186" s="85"/>
      <c r="ED186" s="85"/>
      <c r="EE186" s="85"/>
      <c r="EF186" s="85"/>
      <c r="EG186" s="85"/>
      <c r="EH186" s="85"/>
      <c r="EI186" s="85"/>
      <c r="EJ186" s="85"/>
      <c r="EK186" s="85"/>
      <c r="EL186" s="85"/>
      <c r="EM186" s="166"/>
    </row>
    <row r="187" spans="1:143" s="48" customFormat="1" ht="18">
      <c r="A187" s="165" t="str">
        <f t="shared" si="149"/>
        <v>20.8</v>
      </c>
      <c r="B187" s="98" t="s">
        <v>143</v>
      </c>
      <c r="D187" s="99"/>
      <c r="E187" s="133">
        <v>43863</v>
      </c>
      <c r="F187" s="134">
        <f t="shared" si="155"/>
        <v>43863</v>
      </c>
      <c r="G187" s="49">
        <v>1</v>
      </c>
      <c r="H187" s="50">
        <v>0</v>
      </c>
      <c r="I187" s="51">
        <f t="shared" si="154"/>
        <v>0</v>
      </c>
      <c r="J187" s="75"/>
      <c r="K187" s="85"/>
      <c r="L187" s="85"/>
      <c r="M187" s="85"/>
      <c r="N187" s="85"/>
      <c r="O187" s="85"/>
      <c r="P187" s="85"/>
      <c r="Q187" s="85"/>
      <c r="R187" s="85"/>
      <c r="S187" s="85"/>
      <c r="T187" s="85"/>
      <c r="U187" s="85"/>
      <c r="V187" s="85"/>
      <c r="W187" s="85"/>
      <c r="X187" s="85"/>
      <c r="Y187" s="85"/>
      <c r="Z187" s="85"/>
      <c r="AA187" s="85"/>
      <c r="AB187" s="85"/>
      <c r="AC187" s="85"/>
      <c r="AD187" s="85"/>
      <c r="AE187" s="85"/>
      <c r="AF187" s="85"/>
      <c r="AG187" s="85"/>
      <c r="AH187" s="85"/>
      <c r="AI187" s="85"/>
      <c r="AJ187" s="85"/>
      <c r="AK187" s="85"/>
      <c r="AL187" s="85"/>
      <c r="AM187" s="85"/>
      <c r="AN187" s="85"/>
      <c r="AO187" s="85"/>
      <c r="AP187" s="85"/>
      <c r="AQ187" s="85"/>
      <c r="AR187" s="85"/>
      <c r="AS187" s="85"/>
      <c r="AT187" s="85"/>
      <c r="AU187" s="85"/>
      <c r="AV187" s="85"/>
      <c r="AW187" s="85"/>
      <c r="AX187" s="85"/>
      <c r="AY187" s="85"/>
      <c r="AZ187" s="85"/>
      <c r="BA187" s="85"/>
      <c r="BB187" s="85"/>
      <c r="BC187" s="85"/>
      <c r="BD187" s="85"/>
      <c r="BE187" s="85"/>
      <c r="BF187" s="85"/>
      <c r="BG187" s="85"/>
      <c r="BH187" s="85"/>
      <c r="BI187" s="85"/>
      <c r="BJ187" s="85"/>
      <c r="BK187" s="85"/>
      <c r="BL187" s="85"/>
      <c r="BM187" s="85"/>
      <c r="BN187" s="85"/>
      <c r="BO187" s="85"/>
      <c r="BP187" s="85"/>
      <c r="BQ187" s="85"/>
      <c r="BR187" s="85"/>
      <c r="BS187" s="85"/>
      <c r="BT187" s="85"/>
      <c r="BU187" s="85"/>
      <c r="BV187" s="85"/>
      <c r="BW187" s="85"/>
      <c r="BX187" s="85"/>
      <c r="BY187" s="85"/>
      <c r="BZ187" s="85"/>
      <c r="CA187" s="85"/>
      <c r="CB187" s="85"/>
      <c r="CC187" s="85"/>
      <c r="CD187" s="85"/>
      <c r="CE187" s="85"/>
      <c r="CF187" s="85"/>
      <c r="CG187" s="85"/>
      <c r="CH187" s="85"/>
      <c r="CI187" s="85"/>
      <c r="CJ187" s="85"/>
      <c r="CK187" s="85"/>
      <c r="CL187" s="85"/>
      <c r="CM187" s="85"/>
      <c r="CN187" s="85"/>
      <c r="CO187" s="85"/>
      <c r="CP187" s="85"/>
      <c r="CQ187" s="85"/>
      <c r="CR187" s="85"/>
      <c r="CS187" s="85"/>
      <c r="CT187" s="85"/>
      <c r="CU187" s="85"/>
      <c r="CV187" s="85"/>
      <c r="CW187" s="85"/>
      <c r="CX187" s="85"/>
      <c r="CY187" s="85"/>
      <c r="CZ187" s="85"/>
      <c r="DA187" s="85"/>
      <c r="DB187" s="85"/>
      <c r="DC187" s="85"/>
      <c r="DD187" s="85"/>
      <c r="DE187" s="85"/>
      <c r="DF187" s="85"/>
      <c r="DG187" s="85"/>
      <c r="DH187" s="85"/>
      <c r="DI187" s="85"/>
      <c r="DJ187" s="85"/>
      <c r="DK187" s="85"/>
      <c r="DL187" s="85"/>
      <c r="DM187" s="85"/>
      <c r="DN187" s="85"/>
      <c r="DO187" s="85"/>
      <c r="DP187" s="85"/>
      <c r="DQ187" s="85"/>
      <c r="DR187" s="85"/>
      <c r="DS187" s="85"/>
      <c r="DT187" s="85"/>
      <c r="DU187" s="85"/>
      <c r="DV187" s="85"/>
      <c r="DW187" s="85"/>
      <c r="DX187" s="85"/>
      <c r="DY187" s="85"/>
      <c r="DZ187" s="85"/>
      <c r="EA187" s="85"/>
      <c r="EB187" s="85"/>
      <c r="EC187" s="85"/>
      <c r="ED187" s="85"/>
      <c r="EE187" s="85"/>
      <c r="EF187" s="85"/>
      <c r="EG187" s="85"/>
      <c r="EH187" s="85"/>
      <c r="EI187" s="85"/>
      <c r="EJ187" s="85"/>
      <c r="EK187" s="85"/>
      <c r="EL187" s="85"/>
      <c r="EM187" s="166"/>
    </row>
    <row r="188" spans="1:143" s="42" customFormat="1" ht="18">
      <c r="A188" s="167" t="str">
        <f>IF(ISERROR(VALUE(SUBSTITUTE(prevWBS,".",""))),"1",IF(ISERROR(FIND("`",SUBSTITUTE(prevWBS,".","`",1))),TEXT(VALUE(prevWBS)+1,"#"),TEXT(VALUE(LEFT(prevWBS,FIND("`",SUBSTITUTE(prevWBS,".","`",1))-1))+1,"#")))</f>
        <v>21</v>
      </c>
      <c r="B188" s="41" t="s">
        <v>136</v>
      </c>
      <c r="D188" s="43"/>
      <c r="E188" s="81"/>
      <c r="F188" s="171"/>
      <c r="G188" s="44"/>
      <c r="H188" s="45"/>
      <c r="I188" s="46"/>
      <c r="J188" s="76"/>
      <c r="K188" s="87"/>
      <c r="L188" s="87"/>
      <c r="M188" s="87"/>
      <c r="N188" s="87"/>
      <c r="O188" s="87"/>
      <c r="P188" s="87"/>
      <c r="Q188" s="87"/>
      <c r="R188" s="87"/>
      <c r="S188" s="87"/>
      <c r="T188" s="87"/>
      <c r="U188" s="87"/>
      <c r="V188" s="87"/>
      <c r="W188" s="87"/>
      <c r="X188" s="87"/>
      <c r="Y188" s="87"/>
      <c r="Z188" s="87"/>
      <c r="AA188" s="87"/>
      <c r="AB188" s="87"/>
      <c r="AC188" s="87"/>
      <c r="AD188" s="87"/>
      <c r="AE188" s="87"/>
      <c r="AF188" s="87"/>
      <c r="AG188" s="87"/>
      <c r="AH188" s="87"/>
      <c r="AI188" s="87"/>
      <c r="AJ188" s="87"/>
      <c r="AK188" s="87"/>
      <c r="AL188" s="87"/>
      <c r="AM188" s="87"/>
      <c r="AN188" s="87"/>
      <c r="AO188" s="87"/>
      <c r="AP188" s="87"/>
      <c r="AQ188" s="87"/>
      <c r="AR188" s="87"/>
      <c r="AS188" s="87"/>
      <c r="AT188" s="87"/>
      <c r="AU188" s="87"/>
      <c r="AV188" s="87"/>
      <c r="AW188" s="87"/>
      <c r="AX188" s="87"/>
      <c r="AY188" s="87"/>
      <c r="AZ188" s="87"/>
      <c r="BA188" s="87"/>
      <c r="BB188" s="87"/>
      <c r="BC188" s="87"/>
      <c r="BD188" s="87"/>
      <c r="BE188" s="87"/>
      <c r="BF188" s="87"/>
      <c r="BG188" s="87"/>
      <c r="BH188" s="87"/>
      <c r="BI188" s="87"/>
      <c r="BJ188" s="87"/>
      <c r="BK188" s="87"/>
      <c r="BL188" s="87"/>
      <c r="BM188" s="87"/>
      <c r="BN188" s="87"/>
      <c r="EM188" s="164"/>
    </row>
    <row r="189" spans="1:143" s="48" customFormat="1" ht="18">
      <c r="A189" s="165" t="str">
        <f t="shared" si="149"/>
        <v>21.1</v>
      </c>
      <c r="B189" s="98" t="s">
        <v>142</v>
      </c>
      <c r="D189" s="99"/>
      <c r="E189" s="133">
        <v>43859</v>
      </c>
      <c r="F189" s="134">
        <f t="shared" ref="F189" si="156">IF(ISBLANK(E189)," - ",IF(G189=0,E189,E189+G189-1))</f>
        <v>43859</v>
      </c>
      <c r="G189" s="49">
        <v>1</v>
      </c>
      <c r="H189" s="50">
        <v>0</v>
      </c>
      <c r="I189" s="51">
        <f t="shared" ref="I189:I196" si="157">IF(OR(F189=0,E189=0)," - ",NETWORKDAYS(E189,F189))</f>
        <v>1</v>
      </c>
      <c r="J189" s="75"/>
      <c r="K189" s="85"/>
      <c r="L189" s="85"/>
      <c r="M189" s="85"/>
      <c r="N189" s="85"/>
      <c r="O189" s="85"/>
      <c r="P189" s="85"/>
      <c r="Q189" s="85"/>
      <c r="R189" s="85"/>
      <c r="S189" s="85"/>
      <c r="T189" s="85"/>
      <c r="U189" s="85"/>
      <c r="V189" s="85"/>
      <c r="W189" s="85"/>
      <c r="X189" s="85"/>
      <c r="Y189" s="85"/>
      <c r="Z189" s="85"/>
      <c r="AA189" s="85"/>
      <c r="AB189" s="85"/>
      <c r="AC189" s="85"/>
      <c r="AD189" s="85"/>
      <c r="AE189" s="85"/>
      <c r="AF189" s="85"/>
      <c r="AG189" s="85"/>
      <c r="AH189" s="85"/>
      <c r="AI189" s="85"/>
      <c r="AJ189" s="85"/>
      <c r="AK189" s="85"/>
      <c r="AL189" s="85"/>
      <c r="AM189" s="85"/>
      <c r="AN189" s="85"/>
      <c r="AO189" s="85"/>
      <c r="AP189" s="85"/>
      <c r="AQ189" s="85"/>
      <c r="AR189" s="85"/>
      <c r="AS189" s="85"/>
      <c r="AT189" s="85"/>
      <c r="AU189" s="85"/>
      <c r="AV189" s="85"/>
      <c r="AW189" s="85"/>
      <c r="AX189" s="85"/>
      <c r="AY189" s="85"/>
      <c r="AZ189" s="85"/>
      <c r="BA189" s="85"/>
      <c r="BB189" s="85"/>
      <c r="BC189" s="85"/>
      <c r="BD189" s="85"/>
      <c r="BE189" s="85"/>
      <c r="BF189" s="85"/>
      <c r="BG189" s="85"/>
      <c r="BH189" s="85"/>
      <c r="BI189" s="85"/>
      <c r="BJ189" s="85"/>
      <c r="BK189" s="85"/>
      <c r="BL189" s="85"/>
      <c r="BM189" s="85"/>
      <c r="BN189" s="85"/>
      <c r="BO189" s="85"/>
      <c r="BP189" s="85"/>
      <c r="BQ189" s="85"/>
      <c r="BR189" s="85"/>
      <c r="BS189" s="85"/>
      <c r="BT189" s="85"/>
      <c r="BU189" s="85"/>
      <c r="BV189" s="85"/>
      <c r="BW189" s="85"/>
      <c r="BX189" s="85"/>
      <c r="BY189" s="85"/>
      <c r="BZ189" s="85"/>
      <c r="CA189" s="85"/>
      <c r="CB189" s="85"/>
      <c r="CC189" s="85"/>
      <c r="CD189" s="85"/>
      <c r="CE189" s="85"/>
      <c r="CF189" s="85"/>
      <c r="CG189" s="85"/>
      <c r="CH189" s="85"/>
      <c r="CI189" s="85"/>
      <c r="CJ189" s="85"/>
      <c r="CK189" s="85"/>
      <c r="CL189" s="85"/>
      <c r="CM189" s="85"/>
      <c r="CN189" s="85"/>
      <c r="CO189" s="85"/>
      <c r="CP189" s="85"/>
      <c r="CQ189" s="85"/>
      <c r="CR189" s="85"/>
      <c r="CS189" s="85"/>
      <c r="CT189" s="85"/>
      <c r="CU189" s="85"/>
      <c r="CV189" s="85"/>
      <c r="CW189" s="85"/>
      <c r="CX189" s="85"/>
      <c r="CY189" s="85"/>
      <c r="CZ189" s="85"/>
      <c r="DA189" s="85"/>
      <c r="DB189" s="85"/>
      <c r="DC189" s="85"/>
      <c r="DD189" s="85"/>
      <c r="DE189" s="85"/>
      <c r="DF189" s="85"/>
      <c r="DG189" s="85"/>
      <c r="DH189" s="85"/>
      <c r="DI189" s="85"/>
      <c r="DJ189" s="85"/>
      <c r="DK189" s="85"/>
      <c r="DL189" s="85"/>
      <c r="DM189" s="85"/>
      <c r="DN189" s="85"/>
      <c r="DO189" s="85"/>
      <c r="DP189" s="85"/>
      <c r="DQ189" s="85"/>
      <c r="DR189" s="85"/>
      <c r="DS189" s="85"/>
      <c r="DT189" s="85"/>
      <c r="DU189" s="85"/>
      <c r="DV189" s="85"/>
      <c r="DW189" s="85"/>
      <c r="DX189" s="85"/>
      <c r="DY189" s="85"/>
      <c r="DZ189" s="85"/>
      <c r="EA189" s="85"/>
      <c r="EB189" s="85"/>
      <c r="EC189" s="85"/>
      <c r="ED189" s="85"/>
      <c r="EE189" s="85"/>
      <c r="EF189" s="85"/>
      <c r="EG189" s="85"/>
      <c r="EH189" s="85"/>
      <c r="EI189" s="85"/>
      <c r="EJ189" s="85"/>
      <c r="EK189" s="85"/>
      <c r="EL189" s="85"/>
      <c r="EM189" s="166"/>
    </row>
    <row r="190" spans="1:143" s="48" customFormat="1" ht="18">
      <c r="A190" s="165" t="str">
        <f t="shared" si="149"/>
        <v>21.2</v>
      </c>
      <c r="B190" s="98" t="s">
        <v>141</v>
      </c>
      <c r="D190" s="99"/>
      <c r="E190" s="133">
        <v>43564</v>
      </c>
      <c r="F190" s="134">
        <f>IF(ISBLANK(E190)," - ",IF(G190=0,E190,E190+G190-1))</f>
        <v>43564</v>
      </c>
      <c r="G190" s="49">
        <v>1</v>
      </c>
      <c r="H190" s="50">
        <v>0</v>
      </c>
      <c r="I190" s="51">
        <f t="shared" si="157"/>
        <v>1</v>
      </c>
      <c r="J190" s="7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5"/>
      <c r="AL190" s="85"/>
      <c r="AM190" s="85"/>
      <c r="AN190" s="85"/>
      <c r="AO190" s="85"/>
      <c r="AP190" s="85"/>
      <c r="AQ190" s="85"/>
      <c r="AR190" s="85"/>
      <c r="AS190" s="85"/>
      <c r="AT190" s="85"/>
      <c r="AU190" s="85"/>
      <c r="AV190" s="85"/>
      <c r="AW190" s="85"/>
      <c r="AX190" s="85"/>
      <c r="AY190" s="85"/>
      <c r="AZ190" s="85"/>
      <c r="BA190" s="85"/>
      <c r="BB190" s="85"/>
      <c r="BC190" s="85"/>
      <c r="BD190" s="85"/>
      <c r="BE190" s="85"/>
      <c r="BF190" s="85"/>
      <c r="BG190" s="85"/>
      <c r="BH190" s="85"/>
      <c r="BI190" s="85"/>
      <c r="BJ190" s="85"/>
      <c r="BK190" s="85"/>
      <c r="BL190" s="85"/>
      <c r="BM190" s="85"/>
      <c r="BN190" s="85"/>
      <c r="BO190" s="85"/>
      <c r="BP190" s="85"/>
      <c r="BQ190" s="85"/>
      <c r="BR190" s="85"/>
      <c r="BS190" s="85"/>
      <c r="BT190" s="85"/>
      <c r="BU190" s="85"/>
      <c r="BV190" s="85"/>
      <c r="BW190" s="85"/>
      <c r="BX190" s="85"/>
      <c r="BY190" s="85"/>
      <c r="BZ190" s="85"/>
      <c r="CA190" s="85"/>
      <c r="CB190" s="85"/>
      <c r="CC190" s="85"/>
      <c r="CD190" s="85"/>
      <c r="CE190" s="85"/>
      <c r="CF190" s="85"/>
      <c r="CG190" s="85"/>
      <c r="CH190" s="85"/>
      <c r="CI190" s="85"/>
      <c r="CJ190" s="85"/>
      <c r="CK190" s="85"/>
      <c r="CL190" s="85"/>
      <c r="CM190" s="85"/>
      <c r="CN190" s="85"/>
      <c r="CO190" s="85"/>
      <c r="CP190" s="85"/>
      <c r="CQ190" s="85"/>
      <c r="CR190" s="85"/>
      <c r="CS190" s="85"/>
      <c r="CT190" s="85"/>
      <c r="CU190" s="85"/>
      <c r="CV190" s="85"/>
      <c r="CW190" s="85"/>
      <c r="CX190" s="85"/>
      <c r="CY190" s="85"/>
      <c r="CZ190" s="85"/>
      <c r="DA190" s="85"/>
      <c r="DB190" s="85"/>
      <c r="DC190" s="85"/>
      <c r="DD190" s="85"/>
      <c r="DE190" s="85"/>
      <c r="DF190" s="85"/>
      <c r="DG190" s="85"/>
      <c r="DH190" s="85"/>
      <c r="DI190" s="85"/>
      <c r="DJ190" s="85"/>
      <c r="DK190" s="85"/>
      <c r="DL190" s="85"/>
      <c r="DM190" s="85"/>
      <c r="DN190" s="85"/>
      <c r="DO190" s="85"/>
      <c r="DP190" s="85"/>
      <c r="DQ190" s="85"/>
      <c r="DR190" s="85"/>
      <c r="DS190" s="85"/>
      <c r="DT190" s="85"/>
      <c r="DU190" s="85"/>
      <c r="DV190" s="85"/>
      <c r="DW190" s="85"/>
      <c r="DX190" s="85"/>
      <c r="DY190" s="85"/>
      <c r="DZ190" s="85"/>
      <c r="EA190" s="85"/>
      <c r="EB190" s="85"/>
      <c r="EC190" s="85"/>
      <c r="ED190" s="85"/>
      <c r="EE190" s="85"/>
      <c r="EF190" s="85"/>
      <c r="EG190" s="85"/>
      <c r="EH190" s="85"/>
      <c r="EI190" s="85"/>
      <c r="EJ190" s="85"/>
      <c r="EK190" s="85"/>
      <c r="EL190" s="85"/>
      <c r="EM190" s="166"/>
    </row>
    <row r="191" spans="1:143" s="48" customFormat="1" ht="18">
      <c r="A191" s="165" t="str">
        <f t="shared" si="149"/>
        <v>21.3</v>
      </c>
      <c r="B191" s="98" t="s">
        <v>126</v>
      </c>
      <c r="D191" s="99"/>
      <c r="E191" s="133">
        <v>43860</v>
      </c>
      <c r="F191" s="134">
        <f t="shared" ref="F191:F196" si="158">IF(ISBLANK(E191)," - ",IF(G191=0,E191,E191+G191-1))</f>
        <v>43860</v>
      </c>
      <c r="G191" s="49">
        <v>1</v>
      </c>
      <c r="H191" s="50">
        <v>0</v>
      </c>
      <c r="I191" s="51">
        <f t="shared" si="157"/>
        <v>1</v>
      </c>
      <c r="J191" s="75"/>
      <c r="K191" s="85"/>
      <c r="L191" s="85"/>
      <c r="M191" s="85"/>
      <c r="N191" s="85"/>
      <c r="O191" s="85"/>
      <c r="P191" s="85"/>
      <c r="Q191" s="85"/>
      <c r="R191" s="85"/>
      <c r="S191" s="85"/>
      <c r="T191" s="85"/>
      <c r="U191" s="85"/>
      <c r="V191" s="85"/>
      <c r="W191" s="85"/>
      <c r="X191" s="85"/>
      <c r="Y191" s="85"/>
      <c r="Z191" s="85"/>
      <c r="AA191" s="85"/>
      <c r="AB191" s="85"/>
      <c r="AC191" s="85"/>
      <c r="AD191" s="85"/>
      <c r="AE191" s="85"/>
      <c r="AF191" s="85"/>
      <c r="AG191" s="85"/>
      <c r="AH191" s="85"/>
      <c r="AI191" s="85"/>
      <c r="AJ191" s="85"/>
      <c r="AK191" s="85"/>
      <c r="AL191" s="85"/>
      <c r="AM191" s="85"/>
      <c r="AN191" s="85"/>
      <c r="AO191" s="85"/>
      <c r="AP191" s="85"/>
      <c r="AQ191" s="85"/>
      <c r="AR191" s="85"/>
      <c r="AS191" s="85"/>
      <c r="AT191" s="85"/>
      <c r="AU191" s="85"/>
      <c r="AV191" s="85"/>
      <c r="AW191" s="85"/>
      <c r="AX191" s="85"/>
      <c r="AY191" s="85"/>
      <c r="AZ191" s="85"/>
      <c r="BA191" s="85"/>
      <c r="BB191" s="85"/>
      <c r="BC191" s="85"/>
      <c r="BD191" s="85"/>
      <c r="BE191" s="85"/>
      <c r="BF191" s="85"/>
      <c r="BG191" s="85"/>
      <c r="BH191" s="85"/>
      <c r="BI191" s="85"/>
      <c r="BJ191" s="85"/>
      <c r="BK191" s="85"/>
      <c r="BL191" s="85"/>
      <c r="BM191" s="85"/>
      <c r="BN191" s="85"/>
      <c r="BO191" s="85"/>
      <c r="BP191" s="85"/>
      <c r="BQ191" s="85"/>
      <c r="BR191" s="85"/>
      <c r="BS191" s="85"/>
      <c r="BT191" s="85"/>
      <c r="BU191" s="85"/>
      <c r="BV191" s="85"/>
      <c r="BW191" s="85"/>
      <c r="BX191" s="85"/>
      <c r="BY191" s="85"/>
      <c r="BZ191" s="85"/>
      <c r="CA191" s="85"/>
      <c r="CB191" s="85"/>
      <c r="CC191" s="85"/>
      <c r="CD191" s="85"/>
      <c r="CE191" s="85"/>
      <c r="CF191" s="85"/>
      <c r="CG191" s="85"/>
      <c r="CH191" s="85"/>
      <c r="CI191" s="85"/>
      <c r="CJ191" s="85"/>
      <c r="CK191" s="85"/>
      <c r="CL191" s="85"/>
      <c r="CM191" s="85"/>
      <c r="CN191" s="85"/>
      <c r="CO191" s="85"/>
      <c r="CP191" s="85"/>
      <c r="CQ191" s="85"/>
      <c r="CR191" s="85"/>
      <c r="CS191" s="85"/>
      <c r="CT191" s="85"/>
      <c r="CU191" s="85"/>
      <c r="CV191" s="85"/>
      <c r="CW191" s="85"/>
      <c r="CX191" s="85"/>
      <c r="CY191" s="85"/>
      <c r="CZ191" s="85"/>
      <c r="DA191" s="85"/>
      <c r="DB191" s="85"/>
      <c r="DC191" s="85"/>
      <c r="DD191" s="85"/>
      <c r="DE191" s="85"/>
      <c r="DF191" s="85"/>
      <c r="DG191" s="85"/>
      <c r="DH191" s="85"/>
      <c r="DI191" s="85"/>
      <c r="DJ191" s="85"/>
      <c r="DK191" s="85"/>
      <c r="DL191" s="85"/>
      <c r="DM191" s="85"/>
      <c r="DN191" s="85"/>
      <c r="DO191" s="85"/>
      <c r="DP191" s="85"/>
      <c r="DQ191" s="85"/>
      <c r="DR191" s="85"/>
      <c r="DS191" s="85"/>
      <c r="DT191" s="85"/>
      <c r="DU191" s="85"/>
      <c r="DV191" s="85"/>
      <c r="DW191" s="85"/>
      <c r="DX191" s="85"/>
      <c r="DY191" s="85"/>
      <c r="DZ191" s="85"/>
      <c r="EA191" s="85"/>
      <c r="EB191" s="85"/>
      <c r="EC191" s="85"/>
      <c r="ED191" s="85"/>
      <c r="EE191" s="85"/>
      <c r="EF191" s="85"/>
      <c r="EG191" s="85"/>
      <c r="EH191" s="85"/>
      <c r="EI191" s="85"/>
      <c r="EJ191" s="85"/>
      <c r="EK191" s="85"/>
      <c r="EL191" s="85"/>
      <c r="EM191" s="166"/>
    </row>
    <row r="192" spans="1:143" s="48" customFormat="1" ht="18.75" customHeight="1">
      <c r="A192" s="165" t="str">
        <f t="shared" si="149"/>
        <v>21.4</v>
      </c>
      <c r="B192" s="135" t="s">
        <v>130</v>
      </c>
      <c r="D192" s="99"/>
      <c r="E192" s="133">
        <v>43861</v>
      </c>
      <c r="F192" s="134">
        <f t="shared" si="158"/>
        <v>43861</v>
      </c>
      <c r="G192" s="49">
        <v>1</v>
      </c>
      <c r="H192" s="50">
        <v>0</v>
      </c>
      <c r="I192" s="51">
        <f t="shared" si="157"/>
        <v>1</v>
      </c>
      <c r="J192" s="75"/>
      <c r="K192" s="85"/>
      <c r="L192" s="85"/>
      <c r="M192" s="86"/>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5"/>
      <c r="AL192" s="85"/>
      <c r="AM192" s="85"/>
      <c r="AN192" s="85"/>
      <c r="AO192" s="85"/>
      <c r="AP192" s="85"/>
      <c r="AQ192" s="85"/>
      <c r="AR192" s="85"/>
      <c r="AS192" s="85"/>
      <c r="AT192" s="85"/>
      <c r="AU192" s="85"/>
      <c r="AV192" s="85"/>
      <c r="AW192" s="85"/>
      <c r="AX192" s="85"/>
      <c r="AY192" s="85"/>
      <c r="AZ192" s="85"/>
      <c r="BA192" s="85"/>
      <c r="BB192" s="85"/>
      <c r="BC192" s="85"/>
      <c r="BD192" s="85"/>
      <c r="BE192" s="85"/>
      <c r="BF192" s="85"/>
      <c r="BG192" s="85"/>
      <c r="BH192" s="85"/>
      <c r="BI192" s="85"/>
      <c r="BJ192" s="85"/>
      <c r="BK192" s="85"/>
      <c r="BL192" s="85"/>
      <c r="BM192" s="85"/>
      <c r="BN192" s="85"/>
      <c r="BO192" s="85"/>
      <c r="BP192" s="85"/>
      <c r="BQ192" s="86"/>
      <c r="BR192" s="85"/>
      <c r="BS192" s="85"/>
      <c r="BT192" s="85"/>
      <c r="BU192" s="85"/>
      <c r="BV192" s="85"/>
      <c r="BW192" s="85"/>
      <c r="BX192" s="85"/>
      <c r="BY192" s="85"/>
      <c r="BZ192" s="85"/>
      <c r="CA192" s="85"/>
      <c r="CB192" s="85"/>
      <c r="CC192" s="85"/>
      <c r="CD192" s="85"/>
      <c r="CE192" s="85"/>
      <c r="CF192" s="85"/>
      <c r="CG192" s="85"/>
      <c r="CH192" s="85"/>
      <c r="CI192" s="85"/>
      <c r="CJ192" s="85"/>
      <c r="CK192" s="85"/>
      <c r="CL192" s="85"/>
      <c r="CM192" s="85"/>
      <c r="CN192" s="85"/>
      <c r="CO192" s="85"/>
      <c r="CP192" s="85"/>
      <c r="CQ192" s="85"/>
      <c r="CR192" s="85"/>
      <c r="CS192" s="85"/>
      <c r="CT192" s="85"/>
      <c r="CU192" s="85"/>
      <c r="CV192" s="85"/>
      <c r="CW192" s="85"/>
      <c r="CX192" s="85"/>
      <c r="CY192" s="85"/>
      <c r="CZ192" s="85"/>
      <c r="DA192" s="85"/>
      <c r="DB192" s="85"/>
      <c r="DC192" s="85"/>
      <c r="DD192" s="85"/>
      <c r="DE192" s="85"/>
      <c r="DF192" s="85"/>
      <c r="DG192" s="85"/>
      <c r="DH192" s="85"/>
      <c r="DI192" s="85"/>
      <c r="DJ192" s="85"/>
      <c r="DK192" s="85"/>
      <c r="DL192" s="85"/>
      <c r="DM192" s="85"/>
      <c r="DN192" s="85"/>
      <c r="DO192" s="85"/>
      <c r="DP192" s="85"/>
      <c r="DQ192" s="85"/>
      <c r="DR192" s="85"/>
      <c r="DS192" s="85"/>
      <c r="DT192" s="85"/>
      <c r="DU192" s="85"/>
      <c r="DV192" s="85"/>
      <c r="DW192" s="85"/>
      <c r="DX192" s="85"/>
      <c r="DY192" s="85"/>
      <c r="DZ192" s="85"/>
      <c r="EA192" s="85"/>
      <c r="EB192" s="85"/>
      <c r="EC192" s="85"/>
      <c r="ED192" s="85"/>
      <c r="EE192" s="85"/>
      <c r="EF192" s="85"/>
      <c r="EG192" s="85"/>
      <c r="EH192" s="85"/>
      <c r="EI192" s="85"/>
      <c r="EJ192" s="85"/>
      <c r="EK192" s="85"/>
      <c r="EL192" s="85"/>
      <c r="EM192" s="166"/>
    </row>
    <row r="193" spans="1:143" s="48" customFormat="1" ht="18">
      <c r="A193" s="165" t="str">
        <f t="shared" si="149"/>
        <v>21.5</v>
      </c>
      <c r="B193" s="135" t="s">
        <v>128</v>
      </c>
      <c r="D193" s="99"/>
      <c r="E193" s="133">
        <v>43862</v>
      </c>
      <c r="F193" s="134">
        <f t="shared" si="158"/>
        <v>43862</v>
      </c>
      <c r="G193" s="49">
        <v>1</v>
      </c>
      <c r="H193" s="50">
        <v>0</v>
      </c>
      <c r="I193" s="51">
        <f t="shared" si="157"/>
        <v>0</v>
      </c>
      <c r="J193" s="75"/>
      <c r="K193" s="85"/>
      <c r="L193" s="85"/>
      <c r="M193" s="85"/>
      <c r="N193" s="85"/>
      <c r="O193" s="85"/>
      <c r="P193" s="85"/>
      <c r="Q193" s="85"/>
      <c r="R193" s="85"/>
      <c r="S193" s="85"/>
      <c r="T193" s="85"/>
      <c r="U193" s="85"/>
      <c r="V193" s="85"/>
      <c r="W193" s="85"/>
      <c r="X193" s="85"/>
      <c r="Y193" s="85"/>
      <c r="Z193" s="85"/>
      <c r="AA193" s="85"/>
      <c r="AB193" s="85"/>
      <c r="AC193" s="85"/>
      <c r="AD193" s="85"/>
      <c r="AE193" s="85"/>
      <c r="AF193" s="85"/>
      <c r="AG193" s="85"/>
      <c r="AH193" s="85"/>
      <c r="AI193" s="85"/>
      <c r="AJ193" s="85"/>
      <c r="AK193" s="85"/>
      <c r="AL193" s="85"/>
      <c r="AM193" s="85"/>
      <c r="AN193" s="85"/>
      <c r="AO193" s="85"/>
      <c r="AP193" s="85"/>
      <c r="AQ193" s="85"/>
      <c r="AR193" s="85"/>
      <c r="AS193" s="85"/>
      <c r="AT193" s="85"/>
      <c r="AU193" s="85"/>
      <c r="AV193" s="85"/>
      <c r="AW193" s="85"/>
      <c r="AX193" s="85"/>
      <c r="AY193" s="85"/>
      <c r="AZ193" s="85"/>
      <c r="BA193" s="85"/>
      <c r="BB193" s="85"/>
      <c r="BC193" s="85"/>
      <c r="BD193" s="85"/>
      <c r="BE193" s="85"/>
      <c r="BF193" s="85"/>
      <c r="BG193" s="85"/>
      <c r="BH193" s="85"/>
      <c r="BI193" s="85"/>
      <c r="BJ193" s="85"/>
      <c r="BK193" s="85"/>
      <c r="BL193" s="85"/>
      <c r="BM193" s="85"/>
      <c r="BN193" s="85"/>
      <c r="BO193" s="85"/>
      <c r="BP193" s="85"/>
      <c r="BQ193" s="85"/>
      <c r="BR193" s="85"/>
      <c r="BS193" s="85"/>
      <c r="BT193" s="85"/>
      <c r="BU193" s="85"/>
      <c r="BV193" s="85"/>
      <c r="BW193" s="85"/>
      <c r="BX193" s="85"/>
      <c r="BY193" s="85"/>
      <c r="BZ193" s="85"/>
      <c r="CA193" s="85"/>
      <c r="CB193" s="85"/>
      <c r="CC193" s="85"/>
      <c r="CD193" s="85"/>
      <c r="CE193" s="85"/>
      <c r="CF193" s="85"/>
      <c r="CG193" s="85"/>
      <c r="CH193" s="85"/>
      <c r="CI193" s="85"/>
      <c r="CJ193" s="85"/>
      <c r="CK193" s="85"/>
      <c r="CL193" s="85"/>
      <c r="CM193" s="85"/>
      <c r="CN193" s="85"/>
      <c r="CO193" s="85"/>
      <c r="CP193" s="85"/>
      <c r="CQ193" s="85"/>
      <c r="CR193" s="85"/>
      <c r="CS193" s="85"/>
      <c r="CT193" s="85"/>
      <c r="CU193" s="85"/>
      <c r="CV193" s="85"/>
      <c r="CW193" s="85"/>
      <c r="CX193" s="85"/>
      <c r="CY193" s="85"/>
      <c r="CZ193" s="85"/>
      <c r="DA193" s="85"/>
      <c r="DB193" s="85"/>
      <c r="DC193" s="85"/>
      <c r="DD193" s="85"/>
      <c r="DE193" s="85"/>
      <c r="DF193" s="85"/>
      <c r="DG193" s="85"/>
      <c r="DH193" s="85"/>
      <c r="DI193" s="85"/>
      <c r="DJ193" s="85"/>
      <c r="DK193" s="85"/>
      <c r="DL193" s="85"/>
      <c r="DM193" s="85"/>
      <c r="DN193" s="85"/>
      <c r="DO193" s="85"/>
      <c r="DP193" s="85"/>
      <c r="DQ193" s="85"/>
      <c r="DR193" s="85"/>
      <c r="DS193" s="85"/>
      <c r="DT193" s="85"/>
      <c r="DU193" s="85"/>
      <c r="DV193" s="85"/>
      <c r="DW193" s="85"/>
      <c r="DX193" s="85"/>
      <c r="DY193" s="85"/>
      <c r="DZ193" s="85"/>
      <c r="EA193" s="85"/>
      <c r="EB193" s="85"/>
      <c r="EC193" s="85"/>
      <c r="ED193" s="85"/>
      <c r="EE193" s="85"/>
      <c r="EF193" s="85"/>
      <c r="EG193" s="85"/>
      <c r="EH193" s="85"/>
      <c r="EI193" s="85"/>
      <c r="EJ193" s="85"/>
      <c r="EK193" s="85"/>
      <c r="EL193" s="85"/>
      <c r="EM193" s="166"/>
    </row>
    <row r="194" spans="1:143" s="48" customFormat="1" ht="18">
      <c r="A194" s="165" t="str">
        <f t="shared" si="149"/>
        <v>21.6</v>
      </c>
      <c r="B194" s="135" t="s">
        <v>129</v>
      </c>
      <c r="D194" s="99"/>
      <c r="E194" s="133">
        <v>43863</v>
      </c>
      <c r="F194" s="134">
        <f t="shared" si="158"/>
        <v>43863</v>
      </c>
      <c r="G194" s="49">
        <v>1</v>
      </c>
      <c r="H194" s="50">
        <v>0</v>
      </c>
      <c r="I194" s="51">
        <f t="shared" si="157"/>
        <v>0</v>
      </c>
      <c r="J194" s="7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5"/>
      <c r="AL194" s="85"/>
      <c r="AM194" s="85"/>
      <c r="AN194" s="85"/>
      <c r="AO194" s="85"/>
      <c r="AP194" s="85"/>
      <c r="AQ194" s="85"/>
      <c r="AR194" s="85"/>
      <c r="AS194" s="85"/>
      <c r="AT194" s="85"/>
      <c r="AU194" s="85"/>
      <c r="AV194" s="85"/>
      <c r="AW194" s="85"/>
      <c r="AX194" s="85"/>
      <c r="AY194" s="85"/>
      <c r="AZ194" s="85"/>
      <c r="BA194" s="85"/>
      <c r="BB194" s="85"/>
      <c r="BC194" s="85"/>
      <c r="BD194" s="85"/>
      <c r="BE194" s="85"/>
      <c r="BF194" s="85"/>
      <c r="BG194" s="85"/>
      <c r="BH194" s="85"/>
      <c r="BI194" s="85"/>
      <c r="BJ194" s="85"/>
      <c r="BK194" s="85"/>
      <c r="BL194" s="85"/>
      <c r="BM194" s="85"/>
      <c r="BN194" s="85"/>
      <c r="BO194" s="85"/>
      <c r="BP194" s="85"/>
      <c r="BQ194" s="85"/>
      <c r="BR194" s="85"/>
      <c r="BS194" s="85"/>
      <c r="BT194" s="85"/>
      <c r="BU194" s="85"/>
      <c r="BV194" s="85"/>
      <c r="BW194" s="85"/>
      <c r="BX194" s="85"/>
      <c r="BY194" s="85"/>
      <c r="BZ194" s="85"/>
      <c r="CA194" s="85"/>
      <c r="CB194" s="85"/>
      <c r="CC194" s="85"/>
      <c r="CD194" s="85"/>
      <c r="CE194" s="85"/>
      <c r="CF194" s="85"/>
      <c r="CG194" s="85"/>
      <c r="CH194" s="85"/>
      <c r="CI194" s="85"/>
      <c r="CJ194" s="85"/>
      <c r="CK194" s="85"/>
      <c r="CL194" s="85"/>
      <c r="CM194" s="85"/>
      <c r="CN194" s="85"/>
      <c r="CO194" s="85"/>
      <c r="CP194" s="85"/>
      <c r="CQ194" s="85"/>
      <c r="CR194" s="85"/>
      <c r="CS194" s="85"/>
      <c r="CT194" s="85"/>
      <c r="CU194" s="85"/>
      <c r="CV194" s="85"/>
      <c r="CW194" s="85"/>
      <c r="CX194" s="85"/>
      <c r="CY194" s="85"/>
      <c r="CZ194" s="85"/>
      <c r="DA194" s="85"/>
      <c r="DB194" s="85"/>
      <c r="DC194" s="85"/>
      <c r="DD194" s="85"/>
      <c r="DE194" s="85"/>
      <c r="DF194" s="85"/>
      <c r="DG194" s="85"/>
      <c r="DH194" s="85"/>
      <c r="DI194" s="85"/>
      <c r="DJ194" s="85"/>
      <c r="DK194" s="85"/>
      <c r="DL194" s="85"/>
      <c r="DM194" s="85"/>
      <c r="DN194" s="85"/>
      <c r="DO194" s="85"/>
      <c r="DP194" s="85"/>
      <c r="DQ194" s="85"/>
      <c r="DR194" s="85"/>
      <c r="DS194" s="85"/>
      <c r="DT194" s="85"/>
      <c r="DU194" s="85"/>
      <c r="DV194" s="85"/>
      <c r="DW194" s="85"/>
      <c r="DX194" s="85"/>
      <c r="DY194" s="85"/>
      <c r="DZ194" s="85"/>
      <c r="EA194" s="85"/>
      <c r="EB194" s="85"/>
      <c r="EC194" s="85"/>
      <c r="ED194" s="85"/>
      <c r="EE194" s="85"/>
      <c r="EF194" s="85"/>
      <c r="EG194" s="85"/>
      <c r="EH194" s="85"/>
      <c r="EI194" s="85"/>
      <c r="EJ194" s="85"/>
      <c r="EK194" s="85"/>
      <c r="EL194" s="85"/>
      <c r="EM194" s="166"/>
    </row>
    <row r="195" spans="1:143" s="48" customFormat="1" ht="18">
      <c r="A195" s="165" t="str">
        <f t="shared" si="149"/>
        <v>21.7</v>
      </c>
      <c r="B195" s="135" t="s">
        <v>144</v>
      </c>
      <c r="D195" s="99"/>
      <c r="E195" s="133">
        <v>43586</v>
      </c>
      <c r="F195" s="134">
        <f t="shared" si="158"/>
        <v>43586</v>
      </c>
      <c r="G195" s="49">
        <v>1</v>
      </c>
      <c r="H195" s="50">
        <v>0</v>
      </c>
      <c r="I195" s="51">
        <f t="shared" si="157"/>
        <v>1</v>
      </c>
      <c r="J195" s="75"/>
      <c r="K195" s="85"/>
      <c r="L195" s="85"/>
      <c r="M195" s="85"/>
      <c r="N195" s="85"/>
      <c r="O195" s="85"/>
      <c r="P195" s="85"/>
      <c r="Q195" s="85"/>
      <c r="R195" s="85"/>
      <c r="S195" s="85"/>
      <c r="T195" s="85"/>
      <c r="U195" s="85"/>
      <c r="V195" s="85"/>
      <c r="W195" s="85"/>
      <c r="X195" s="85"/>
      <c r="Y195" s="85"/>
      <c r="Z195" s="85"/>
      <c r="AA195" s="85"/>
      <c r="AB195" s="85"/>
      <c r="AC195" s="85"/>
      <c r="AD195" s="85"/>
      <c r="AE195" s="85"/>
      <c r="AF195" s="85"/>
      <c r="AG195" s="85"/>
      <c r="AH195" s="85"/>
      <c r="AI195" s="85"/>
      <c r="AJ195" s="85"/>
      <c r="AK195" s="85"/>
      <c r="AL195" s="85"/>
      <c r="AM195" s="85"/>
      <c r="AN195" s="85"/>
      <c r="AO195" s="85"/>
      <c r="AP195" s="85"/>
      <c r="AQ195" s="85"/>
      <c r="AR195" s="85"/>
      <c r="AS195" s="85"/>
      <c r="AT195" s="85"/>
      <c r="AU195" s="85"/>
      <c r="AV195" s="85"/>
      <c r="AW195" s="85"/>
      <c r="AX195" s="85"/>
      <c r="AY195" s="85"/>
      <c r="AZ195" s="85"/>
      <c r="BA195" s="85"/>
      <c r="BB195" s="85"/>
      <c r="BC195" s="85"/>
      <c r="BD195" s="85"/>
      <c r="BE195" s="85"/>
      <c r="BF195" s="85"/>
      <c r="BG195" s="85"/>
      <c r="BH195" s="85"/>
      <c r="BI195" s="85"/>
      <c r="BJ195" s="85"/>
      <c r="BK195" s="85"/>
      <c r="BL195" s="85"/>
      <c r="BM195" s="85"/>
      <c r="BN195" s="85"/>
      <c r="BO195" s="85"/>
      <c r="BP195" s="85"/>
      <c r="BQ195" s="85"/>
      <c r="BR195" s="85"/>
      <c r="BS195" s="85"/>
      <c r="BT195" s="85"/>
      <c r="BU195" s="85"/>
      <c r="BV195" s="85"/>
      <c r="BW195" s="85"/>
      <c r="BX195" s="85"/>
      <c r="BY195" s="85"/>
      <c r="BZ195" s="85"/>
      <c r="CA195" s="85"/>
      <c r="CB195" s="85"/>
      <c r="CC195" s="85"/>
      <c r="CD195" s="85"/>
      <c r="CE195" s="85"/>
      <c r="CF195" s="85"/>
      <c r="CG195" s="85"/>
      <c r="CH195" s="85"/>
      <c r="CI195" s="85"/>
      <c r="CJ195" s="85"/>
      <c r="CK195" s="85"/>
      <c r="CL195" s="85"/>
      <c r="CM195" s="85"/>
      <c r="CN195" s="85"/>
      <c r="CO195" s="85"/>
      <c r="CP195" s="85"/>
      <c r="CQ195" s="85"/>
      <c r="CR195" s="85"/>
      <c r="CS195" s="85"/>
      <c r="CT195" s="85"/>
      <c r="CU195" s="85"/>
      <c r="CV195" s="85"/>
      <c r="CW195" s="85"/>
      <c r="CX195" s="85"/>
      <c r="CY195" s="85"/>
      <c r="CZ195" s="85"/>
      <c r="DA195" s="85"/>
      <c r="DB195" s="85"/>
      <c r="DC195" s="85"/>
      <c r="DD195" s="85"/>
      <c r="DE195" s="85"/>
      <c r="DF195" s="85"/>
      <c r="DG195" s="85"/>
      <c r="DH195" s="85"/>
      <c r="DI195" s="85"/>
      <c r="DJ195" s="85"/>
      <c r="DK195" s="85"/>
      <c r="DL195" s="85"/>
      <c r="DM195" s="85"/>
      <c r="DN195" s="85"/>
      <c r="DO195" s="85"/>
      <c r="DP195" s="85"/>
      <c r="DQ195" s="85"/>
      <c r="DR195" s="85"/>
      <c r="DS195" s="85"/>
      <c r="DT195" s="85"/>
      <c r="DU195" s="85"/>
      <c r="DV195" s="85"/>
      <c r="DW195" s="85"/>
      <c r="DX195" s="85"/>
      <c r="DY195" s="85"/>
      <c r="DZ195" s="85"/>
      <c r="EA195" s="85"/>
      <c r="EB195" s="85"/>
      <c r="EC195" s="85"/>
      <c r="ED195" s="85"/>
      <c r="EE195" s="85"/>
      <c r="EF195" s="85"/>
      <c r="EG195" s="85"/>
      <c r="EH195" s="85"/>
      <c r="EI195" s="85"/>
      <c r="EJ195" s="85"/>
      <c r="EK195" s="85"/>
      <c r="EL195" s="85"/>
      <c r="EM195" s="166"/>
    </row>
    <row r="196" spans="1:143" s="48" customFormat="1" ht="18">
      <c r="A196" s="165" t="str">
        <f t="shared" si="149"/>
        <v>21.8</v>
      </c>
      <c r="B196" s="98" t="s">
        <v>143</v>
      </c>
      <c r="D196" s="99"/>
      <c r="E196" s="133">
        <v>43863</v>
      </c>
      <c r="F196" s="134">
        <f t="shared" si="158"/>
        <v>43863</v>
      </c>
      <c r="G196" s="49">
        <v>1</v>
      </c>
      <c r="H196" s="50">
        <v>0</v>
      </c>
      <c r="I196" s="51">
        <f t="shared" si="157"/>
        <v>0</v>
      </c>
      <c r="J196" s="7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c r="AN196" s="85"/>
      <c r="AO196" s="85"/>
      <c r="AP196" s="85"/>
      <c r="AQ196" s="85"/>
      <c r="AR196" s="85"/>
      <c r="AS196" s="85"/>
      <c r="AT196" s="85"/>
      <c r="AU196" s="85"/>
      <c r="AV196" s="85"/>
      <c r="AW196" s="85"/>
      <c r="AX196" s="85"/>
      <c r="AY196" s="85"/>
      <c r="AZ196" s="85"/>
      <c r="BA196" s="85"/>
      <c r="BB196" s="85"/>
      <c r="BC196" s="85"/>
      <c r="BD196" s="85"/>
      <c r="BE196" s="85"/>
      <c r="BF196" s="85"/>
      <c r="BG196" s="85"/>
      <c r="BH196" s="85"/>
      <c r="BI196" s="85"/>
      <c r="BJ196" s="85"/>
      <c r="BK196" s="85"/>
      <c r="BL196" s="85"/>
      <c r="BM196" s="85"/>
      <c r="BN196" s="85"/>
      <c r="BO196" s="85"/>
      <c r="BP196" s="85"/>
      <c r="BQ196" s="85"/>
      <c r="BR196" s="85"/>
      <c r="BS196" s="85"/>
      <c r="BT196" s="85"/>
      <c r="BU196" s="85"/>
      <c r="BV196" s="85"/>
      <c r="BW196" s="85"/>
      <c r="BX196" s="85"/>
      <c r="BY196" s="85"/>
      <c r="BZ196" s="85"/>
      <c r="CA196" s="85"/>
      <c r="CB196" s="85"/>
      <c r="CC196" s="85"/>
      <c r="CD196" s="85"/>
      <c r="CE196" s="85"/>
      <c r="CF196" s="85"/>
      <c r="CG196" s="85"/>
      <c r="CH196" s="85"/>
      <c r="CI196" s="85"/>
      <c r="CJ196" s="85"/>
      <c r="CK196" s="85"/>
      <c r="CL196" s="85"/>
      <c r="CM196" s="85"/>
      <c r="CN196" s="85"/>
      <c r="CO196" s="85"/>
      <c r="CP196" s="85"/>
      <c r="CQ196" s="85"/>
      <c r="CR196" s="85"/>
      <c r="CS196" s="85"/>
      <c r="CT196" s="85"/>
      <c r="CU196" s="85"/>
      <c r="CV196" s="85"/>
      <c r="CW196" s="85"/>
      <c r="CX196" s="85"/>
      <c r="CY196" s="85"/>
      <c r="CZ196" s="85"/>
      <c r="DA196" s="85"/>
      <c r="DB196" s="85"/>
      <c r="DC196" s="85"/>
      <c r="DD196" s="85"/>
      <c r="DE196" s="85"/>
      <c r="DF196" s="85"/>
      <c r="DG196" s="85"/>
      <c r="DH196" s="85"/>
      <c r="DI196" s="85"/>
      <c r="DJ196" s="85"/>
      <c r="DK196" s="85"/>
      <c r="DL196" s="85"/>
      <c r="DM196" s="85"/>
      <c r="DN196" s="85"/>
      <c r="DO196" s="85"/>
      <c r="DP196" s="85"/>
      <c r="DQ196" s="85"/>
      <c r="DR196" s="85"/>
      <c r="DS196" s="85"/>
      <c r="DT196" s="85"/>
      <c r="DU196" s="85"/>
      <c r="DV196" s="85"/>
      <c r="DW196" s="85"/>
      <c r="DX196" s="85"/>
      <c r="DY196" s="85"/>
      <c r="DZ196" s="85"/>
      <c r="EA196" s="85"/>
      <c r="EB196" s="85"/>
      <c r="EC196" s="85"/>
      <c r="ED196" s="85"/>
      <c r="EE196" s="85"/>
      <c r="EF196" s="85"/>
      <c r="EG196" s="85"/>
      <c r="EH196" s="85"/>
      <c r="EI196" s="85"/>
      <c r="EJ196" s="85"/>
      <c r="EK196" s="85"/>
      <c r="EL196" s="85"/>
      <c r="EM196" s="166"/>
    </row>
    <row r="197" spans="1:143" s="42" customFormat="1" ht="18">
      <c r="A197" s="167" t="str">
        <f>IF(ISERROR(VALUE(SUBSTITUTE(prevWBS,".",""))),"1",IF(ISERROR(FIND("`",SUBSTITUTE(prevWBS,".","`",1))),TEXT(VALUE(prevWBS)+1,"#"),TEXT(VALUE(LEFT(prevWBS,FIND("`",SUBSTITUTE(prevWBS,".","`",1))-1))+1,"#")))</f>
        <v>22</v>
      </c>
      <c r="B197" s="41" t="s">
        <v>136</v>
      </c>
      <c r="D197" s="43"/>
      <c r="E197" s="81"/>
      <c r="F197" s="171"/>
      <c r="G197" s="44"/>
      <c r="H197" s="45"/>
      <c r="I197" s="46"/>
      <c r="J197" s="76"/>
      <c r="K197" s="87"/>
      <c r="L197" s="87"/>
      <c r="M197" s="87"/>
      <c r="N197" s="87"/>
      <c r="O197" s="87"/>
      <c r="P197" s="87"/>
      <c r="Q197" s="87"/>
      <c r="R197" s="87"/>
      <c r="S197" s="87"/>
      <c r="T197" s="87"/>
      <c r="U197" s="87"/>
      <c r="V197" s="87"/>
      <c r="W197" s="87"/>
      <c r="X197" s="87"/>
      <c r="Y197" s="87"/>
      <c r="Z197" s="87"/>
      <c r="AA197" s="87"/>
      <c r="AB197" s="87"/>
      <c r="AC197" s="87"/>
      <c r="AD197" s="87"/>
      <c r="AE197" s="87"/>
      <c r="AF197" s="87"/>
      <c r="AG197" s="87"/>
      <c r="AH197" s="87"/>
      <c r="AI197" s="87"/>
      <c r="AJ197" s="87"/>
      <c r="AK197" s="87"/>
      <c r="AL197" s="87"/>
      <c r="AM197" s="87"/>
      <c r="AN197" s="87"/>
      <c r="AO197" s="87"/>
      <c r="AP197" s="87"/>
      <c r="AQ197" s="87"/>
      <c r="AR197" s="87"/>
      <c r="AS197" s="87"/>
      <c r="AT197" s="87"/>
      <c r="AU197" s="87"/>
      <c r="AV197" s="87"/>
      <c r="AW197" s="87"/>
      <c r="AX197" s="87"/>
      <c r="AY197" s="87"/>
      <c r="AZ197" s="87"/>
      <c r="BA197" s="87"/>
      <c r="BB197" s="87"/>
      <c r="BC197" s="87"/>
      <c r="BD197" s="87"/>
      <c r="BE197" s="87"/>
      <c r="BF197" s="87"/>
      <c r="BG197" s="87"/>
      <c r="BH197" s="87"/>
      <c r="BI197" s="87"/>
      <c r="BJ197" s="87"/>
      <c r="BK197" s="87"/>
      <c r="BL197" s="87"/>
      <c r="BM197" s="87"/>
      <c r="BN197" s="87"/>
      <c r="EM197" s="164"/>
    </row>
    <row r="198" spans="1:143" s="48" customFormat="1" ht="18">
      <c r="A198" s="165" t="str">
        <f t="shared" si="149"/>
        <v>22.1</v>
      </c>
      <c r="B198" s="98" t="s">
        <v>142</v>
      </c>
      <c r="D198" s="99"/>
      <c r="E198" s="133">
        <v>43859</v>
      </c>
      <c r="F198" s="134">
        <f t="shared" ref="F198" si="159">IF(ISBLANK(E198)," - ",IF(G198=0,E198,E198+G198-1))</f>
        <v>43859</v>
      </c>
      <c r="G198" s="49">
        <v>1</v>
      </c>
      <c r="H198" s="50">
        <v>0</v>
      </c>
      <c r="I198" s="51">
        <f t="shared" ref="I198:I205" si="160">IF(OR(F198=0,E198=0)," - ",NETWORKDAYS(E198,F198))</f>
        <v>1</v>
      </c>
      <c r="J198" s="7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5"/>
      <c r="AL198" s="85"/>
      <c r="AM198" s="85"/>
      <c r="AN198" s="85"/>
      <c r="AO198" s="85"/>
      <c r="AP198" s="85"/>
      <c r="AQ198" s="85"/>
      <c r="AR198" s="85"/>
      <c r="AS198" s="85"/>
      <c r="AT198" s="85"/>
      <c r="AU198" s="85"/>
      <c r="AV198" s="85"/>
      <c r="AW198" s="85"/>
      <c r="AX198" s="85"/>
      <c r="AY198" s="85"/>
      <c r="AZ198" s="85"/>
      <c r="BA198" s="85"/>
      <c r="BB198" s="85"/>
      <c r="BC198" s="85"/>
      <c r="BD198" s="85"/>
      <c r="BE198" s="85"/>
      <c r="BF198" s="85"/>
      <c r="BG198" s="85"/>
      <c r="BH198" s="85"/>
      <c r="BI198" s="85"/>
      <c r="BJ198" s="85"/>
      <c r="BK198" s="85"/>
      <c r="BL198" s="85"/>
      <c r="BM198" s="85"/>
      <c r="BN198" s="85"/>
      <c r="BO198" s="85"/>
      <c r="BP198" s="85"/>
      <c r="BQ198" s="85"/>
      <c r="BR198" s="85"/>
      <c r="BS198" s="85"/>
      <c r="BT198" s="85"/>
      <c r="BU198" s="85"/>
      <c r="BV198" s="85"/>
      <c r="BW198" s="85"/>
      <c r="BX198" s="85"/>
      <c r="BY198" s="85"/>
      <c r="BZ198" s="85"/>
      <c r="CA198" s="85"/>
      <c r="CB198" s="85"/>
      <c r="CC198" s="85"/>
      <c r="CD198" s="85"/>
      <c r="CE198" s="85"/>
      <c r="CF198" s="85"/>
      <c r="CG198" s="85"/>
      <c r="CH198" s="85"/>
      <c r="CI198" s="85"/>
      <c r="CJ198" s="85"/>
      <c r="CK198" s="85"/>
      <c r="CL198" s="85"/>
      <c r="CM198" s="85"/>
      <c r="CN198" s="85"/>
      <c r="CO198" s="85"/>
      <c r="CP198" s="85"/>
      <c r="CQ198" s="85"/>
      <c r="CR198" s="85"/>
      <c r="CS198" s="85"/>
      <c r="CT198" s="85"/>
      <c r="CU198" s="85"/>
      <c r="CV198" s="85"/>
      <c r="CW198" s="85"/>
      <c r="CX198" s="85"/>
      <c r="CY198" s="85"/>
      <c r="CZ198" s="85"/>
      <c r="DA198" s="85"/>
      <c r="DB198" s="85"/>
      <c r="DC198" s="85"/>
      <c r="DD198" s="85"/>
      <c r="DE198" s="85"/>
      <c r="DF198" s="85"/>
      <c r="DG198" s="85"/>
      <c r="DH198" s="85"/>
      <c r="DI198" s="85"/>
      <c r="DJ198" s="85"/>
      <c r="DK198" s="85"/>
      <c r="DL198" s="85"/>
      <c r="DM198" s="85"/>
      <c r="DN198" s="85"/>
      <c r="DO198" s="85"/>
      <c r="DP198" s="85"/>
      <c r="DQ198" s="85"/>
      <c r="DR198" s="85"/>
      <c r="DS198" s="85"/>
      <c r="DT198" s="85"/>
      <c r="DU198" s="85"/>
      <c r="DV198" s="85"/>
      <c r="DW198" s="85"/>
      <c r="DX198" s="85"/>
      <c r="DY198" s="85"/>
      <c r="DZ198" s="85"/>
      <c r="EA198" s="85"/>
      <c r="EB198" s="85"/>
      <c r="EC198" s="85"/>
      <c r="ED198" s="85"/>
      <c r="EE198" s="85"/>
      <c r="EF198" s="85"/>
      <c r="EG198" s="85"/>
      <c r="EH198" s="85"/>
      <c r="EI198" s="85"/>
      <c r="EJ198" s="85"/>
      <c r="EK198" s="85"/>
      <c r="EL198" s="85"/>
      <c r="EM198" s="166"/>
    </row>
    <row r="199" spans="1:143" s="48" customFormat="1" ht="18">
      <c r="A199" s="165" t="str">
        <f t="shared" si="149"/>
        <v>22.2</v>
      </c>
      <c r="B199" s="98" t="s">
        <v>141</v>
      </c>
      <c r="D199" s="99"/>
      <c r="E199" s="133">
        <v>43564</v>
      </c>
      <c r="F199" s="134">
        <f>IF(ISBLANK(E199)," - ",IF(G199=0,E199,E199+G199-1))</f>
        <v>43564</v>
      </c>
      <c r="G199" s="49">
        <v>1</v>
      </c>
      <c r="H199" s="50">
        <v>0</v>
      </c>
      <c r="I199" s="51">
        <f t="shared" si="160"/>
        <v>1</v>
      </c>
      <c r="J199" s="75"/>
      <c r="K199" s="85"/>
      <c r="L199" s="85"/>
      <c r="M199" s="85"/>
      <c r="N199" s="85"/>
      <c r="O199" s="85"/>
      <c r="P199" s="85"/>
      <c r="Q199" s="85"/>
      <c r="R199" s="85"/>
      <c r="S199" s="85"/>
      <c r="T199" s="85"/>
      <c r="U199" s="85"/>
      <c r="V199" s="85"/>
      <c r="W199" s="85"/>
      <c r="X199" s="85"/>
      <c r="Y199" s="85"/>
      <c r="Z199" s="85"/>
      <c r="AA199" s="85"/>
      <c r="AB199" s="85"/>
      <c r="AC199" s="85"/>
      <c r="AD199" s="85"/>
      <c r="AE199" s="85"/>
      <c r="AF199" s="85"/>
      <c r="AG199" s="85"/>
      <c r="AH199" s="85"/>
      <c r="AI199" s="85"/>
      <c r="AJ199" s="85"/>
      <c r="AK199" s="85"/>
      <c r="AL199" s="85"/>
      <c r="AM199" s="85"/>
      <c r="AN199" s="85"/>
      <c r="AO199" s="85"/>
      <c r="AP199" s="85"/>
      <c r="AQ199" s="85"/>
      <c r="AR199" s="85"/>
      <c r="AS199" s="85"/>
      <c r="AT199" s="85"/>
      <c r="AU199" s="85"/>
      <c r="AV199" s="85"/>
      <c r="AW199" s="85"/>
      <c r="AX199" s="85"/>
      <c r="AY199" s="85"/>
      <c r="AZ199" s="85"/>
      <c r="BA199" s="85"/>
      <c r="BB199" s="85"/>
      <c r="BC199" s="85"/>
      <c r="BD199" s="85"/>
      <c r="BE199" s="85"/>
      <c r="BF199" s="85"/>
      <c r="BG199" s="85"/>
      <c r="BH199" s="85"/>
      <c r="BI199" s="85"/>
      <c r="BJ199" s="85"/>
      <c r="BK199" s="85"/>
      <c r="BL199" s="85"/>
      <c r="BM199" s="85"/>
      <c r="BN199" s="85"/>
      <c r="BO199" s="85"/>
      <c r="BP199" s="85"/>
      <c r="BQ199" s="85"/>
      <c r="BR199" s="85"/>
      <c r="BS199" s="85"/>
      <c r="BT199" s="85"/>
      <c r="BU199" s="85"/>
      <c r="BV199" s="85"/>
      <c r="BW199" s="85"/>
      <c r="BX199" s="85"/>
      <c r="BY199" s="85"/>
      <c r="BZ199" s="85"/>
      <c r="CA199" s="85"/>
      <c r="CB199" s="85"/>
      <c r="CC199" s="85"/>
      <c r="CD199" s="85"/>
      <c r="CE199" s="85"/>
      <c r="CF199" s="85"/>
      <c r="CG199" s="85"/>
      <c r="CH199" s="85"/>
      <c r="CI199" s="85"/>
      <c r="CJ199" s="85"/>
      <c r="CK199" s="85"/>
      <c r="CL199" s="85"/>
      <c r="CM199" s="85"/>
      <c r="CN199" s="85"/>
      <c r="CO199" s="85"/>
      <c r="CP199" s="85"/>
      <c r="CQ199" s="85"/>
      <c r="CR199" s="85"/>
      <c r="CS199" s="85"/>
      <c r="CT199" s="85"/>
      <c r="CU199" s="85"/>
      <c r="CV199" s="85"/>
      <c r="CW199" s="85"/>
      <c r="CX199" s="85"/>
      <c r="CY199" s="85"/>
      <c r="CZ199" s="85"/>
      <c r="DA199" s="85"/>
      <c r="DB199" s="85"/>
      <c r="DC199" s="85"/>
      <c r="DD199" s="85"/>
      <c r="DE199" s="85"/>
      <c r="DF199" s="85"/>
      <c r="DG199" s="85"/>
      <c r="DH199" s="85"/>
      <c r="DI199" s="85"/>
      <c r="DJ199" s="85"/>
      <c r="DK199" s="85"/>
      <c r="DL199" s="85"/>
      <c r="DM199" s="85"/>
      <c r="DN199" s="85"/>
      <c r="DO199" s="85"/>
      <c r="DP199" s="85"/>
      <c r="DQ199" s="85"/>
      <c r="DR199" s="85"/>
      <c r="DS199" s="85"/>
      <c r="DT199" s="85"/>
      <c r="DU199" s="85"/>
      <c r="DV199" s="85"/>
      <c r="DW199" s="85"/>
      <c r="DX199" s="85"/>
      <c r="DY199" s="85"/>
      <c r="DZ199" s="85"/>
      <c r="EA199" s="85"/>
      <c r="EB199" s="85"/>
      <c r="EC199" s="85"/>
      <c r="ED199" s="85"/>
      <c r="EE199" s="85"/>
      <c r="EF199" s="85"/>
      <c r="EG199" s="85"/>
      <c r="EH199" s="85"/>
      <c r="EI199" s="85"/>
      <c r="EJ199" s="85"/>
      <c r="EK199" s="85"/>
      <c r="EL199" s="85"/>
      <c r="EM199" s="166"/>
    </row>
    <row r="200" spans="1:143" s="48" customFormat="1" ht="18">
      <c r="A200" s="165" t="str">
        <f t="shared" si="149"/>
        <v>22.3</v>
      </c>
      <c r="B200" s="98" t="s">
        <v>126</v>
      </c>
      <c r="D200" s="99"/>
      <c r="E200" s="133">
        <v>43860</v>
      </c>
      <c r="F200" s="134">
        <f t="shared" ref="F200:F205" si="161">IF(ISBLANK(E200)," - ",IF(G200=0,E200,E200+G200-1))</f>
        <v>43860</v>
      </c>
      <c r="G200" s="49">
        <v>1</v>
      </c>
      <c r="H200" s="50">
        <v>0</v>
      </c>
      <c r="I200" s="51">
        <f t="shared" si="160"/>
        <v>1</v>
      </c>
      <c r="J200" s="7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5"/>
      <c r="AL200" s="85"/>
      <c r="AM200" s="85"/>
      <c r="AN200" s="85"/>
      <c r="AO200" s="85"/>
      <c r="AP200" s="85"/>
      <c r="AQ200" s="85"/>
      <c r="AR200" s="85"/>
      <c r="AS200" s="85"/>
      <c r="AT200" s="85"/>
      <c r="AU200" s="85"/>
      <c r="AV200" s="85"/>
      <c r="AW200" s="85"/>
      <c r="AX200" s="85"/>
      <c r="AY200" s="85"/>
      <c r="AZ200" s="85"/>
      <c r="BA200" s="85"/>
      <c r="BB200" s="85"/>
      <c r="BC200" s="85"/>
      <c r="BD200" s="85"/>
      <c r="BE200" s="85"/>
      <c r="BF200" s="85"/>
      <c r="BG200" s="85"/>
      <c r="BH200" s="85"/>
      <c r="BI200" s="85"/>
      <c r="BJ200" s="85"/>
      <c r="BK200" s="85"/>
      <c r="BL200" s="85"/>
      <c r="BM200" s="85"/>
      <c r="BN200" s="85"/>
      <c r="BO200" s="85"/>
      <c r="BP200" s="85"/>
      <c r="BQ200" s="85"/>
      <c r="BR200" s="85"/>
      <c r="BS200" s="85"/>
      <c r="BT200" s="85"/>
      <c r="BU200" s="85"/>
      <c r="BV200" s="85"/>
      <c r="BW200" s="85"/>
      <c r="BX200" s="85"/>
      <c r="BY200" s="85"/>
      <c r="BZ200" s="85"/>
      <c r="CA200" s="85"/>
      <c r="CB200" s="85"/>
      <c r="CC200" s="85"/>
      <c r="CD200" s="85"/>
      <c r="CE200" s="85"/>
      <c r="CF200" s="85"/>
      <c r="CG200" s="85"/>
      <c r="CH200" s="85"/>
      <c r="CI200" s="85"/>
      <c r="CJ200" s="85"/>
      <c r="CK200" s="85"/>
      <c r="CL200" s="85"/>
      <c r="CM200" s="85"/>
      <c r="CN200" s="85"/>
      <c r="CO200" s="85"/>
      <c r="CP200" s="85"/>
      <c r="CQ200" s="85"/>
      <c r="CR200" s="85"/>
      <c r="CS200" s="85"/>
      <c r="CT200" s="85"/>
      <c r="CU200" s="85"/>
      <c r="CV200" s="85"/>
      <c r="CW200" s="85"/>
      <c r="CX200" s="85"/>
      <c r="CY200" s="85"/>
      <c r="CZ200" s="85"/>
      <c r="DA200" s="85"/>
      <c r="DB200" s="85"/>
      <c r="DC200" s="85"/>
      <c r="DD200" s="85"/>
      <c r="DE200" s="85"/>
      <c r="DF200" s="85"/>
      <c r="DG200" s="85"/>
      <c r="DH200" s="85"/>
      <c r="DI200" s="85"/>
      <c r="DJ200" s="85"/>
      <c r="DK200" s="85"/>
      <c r="DL200" s="85"/>
      <c r="DM200" s="85"/>
      <c r="DN200" s="85"/>
      <c r="DO200" s="85"/>
      <c r="DP200" s="85"/>
      <c r="DQ200" s="85"/>
      <c r="DR200" s="85"/>
      <c r="DS200" s="85"/>
      <c r="DT200" s="85"/>
      <c r="DU200" s="85"/>
      <c r="DV200" s="85"/>
      <c r="DW200" s="85"/>
      <c r="DX200" s="85"/>
      <c r="DY200" s="85"/>
      <c r="DZ200" s="85"/>
      <c r="EA200" s="85"/>
      <c r="EB200" s="85"/>
      <c r="EC200" s="85"/>
      <c r="ED200" s="85"/>
      <c r="EE200" s="85"/>
      <c r="EF200" s="85"/>
      <c r="EG200" s="85"/>
      <c r="EH200" s="85"/>
      <c r="EI200" s="85"/>
      <c r="EJ200" s="85"/>
      <c r="EK200" s="85"/>
      <c r="EL200" s="85"/>
      <c r="EM200" s="166"/>
    </row>
    <row r="201" spans="1:143" s="48" customFormat="1" ht="18.75" customHeight="1">
      <c r="A201" s="165" t="str">
        <f t="shared" si="149"/>
        <v>22.4</v>
      </c>
      <c r="B201" s="135" t="s">
        <v>130</v>
      </c>
      <c r="D201" s="99"/>
      <c r="E201" s="133">
        <v>43861</v>
      </c>
      <c r="F201" s="134">
        <f t="shared" si="161"/>
        <v>43861</v>
      </c>
      <c r="G201" s="49">
        <v>1</v>
      </c>
      <c r="H201" s="50">
        <v>0</v>
      </c>
      <c r="I201" s="51">
        <f t="shared" si="160"/>
        <v>1</v>
      </c>
      <c r="J201" s="75"/>
      <c r="K201" s="85"/>
      <c r="L201" s="85"/>
      <c r="M201" s="86"/>
      <c r="N201" s="85"/>
      <c r="O201" s="85"/>
      <c r="P201" s="85"/>
      <c r="Q201" s="85"/>
      <c r="R201" s="85"/>
      <c r="S201" s="85"/>
      <c r="T201" s="85"/>
      <c r="U201" s="85"/>
      <c r="V201" s="85"/>
      <c r="W201" s="85"/>
      <c r="X201" s="85"/>
      <c r="Y201" s="85"/>
      <c r="Z201" s="85"/>
      <c r="AA201" s="85"/>
      <c r="AB201" s="85"/>
      <c r="AC201" s="85"/>
      <c r="AD201" s="85"/>
      <c r="AE201" s="85"/>
      <c r="AF201" s="85"/>
      <c r="AG201" s="85"/>
      <c r="AH201" s="85"/>
      <c r="AI201" s="85"/>
      <c r="AJ201" s="85"/>
      <c r="AK201" s="85"/>
      <c r="AL201" s="85"/>
      <c r="AM201" s="85"/>
      <c r="AN201" s="85"/>
      <c r="AO201" s="85"/>
      <c r="AP201" s="85"/>
      <c r="AQ201" s="85"/>
      <c r="AR201" s="85"/>
      <c r="AS201" s="85"/>
      <c r="AT201" s="85"/>
      <c r="AU201" s="85"/>
      <c r="AV201" s="85"/>
      <c r="AW201" s="85"/>
      <c r="AX201" s="85"/>
      <c r="AY201" s="85"/>
      <c r="AZ201" s="85"/>
      <c r="BA201" s="85"/>
      <c r="BB201" s="85"/>
      <c r="BC201" s="85"/>
      <c r="BD201" s="85"/>
      <c r="BE201" s="85"/>
      <c r="BF201" s="85"/>
      <c r="BG201" s="85"/>
      <c r="BH201" s="85"/>
      <c r="BI201" s="85"/>
      <c r="BJ201" s="85"/>
      <c r="BK201" s="85"/>
      <c r="BL201" s="85"/>
      <c r="BM201" s="85"/>
      <c r="BN201" s="85"/>
      <c r="BO201" s="85"/>
      <c r="BP201" s="85"/>
      <c r="BQ201" s="86"/>
      <c r="BR201" s="85"/>
      <c r="BS201" s="85"/>
      <c r="BT201" s="85"/>
      <c r="BU201" s="85"/>
      <c r="BV201" s="85"/>
      <c r="BW201" s="85"/>
      <c r="BX201" s="85"/>
      <c r="BY201" s="85"/>
      <c r="BZ201" s="85"/>
      <c r="CA201" s="85"/>
      <c r="CB201" s="85"/>
      <c r="CC201" s="85"/>
      <c r="CD201" s="85"/>
      <c r="CE201" s="85"/>
      <c r="CF201" s="85"/>
      <c r="CG201" s="85"/>
      <c r="CH201" s="85"/>
      <c r="CI201" s="85"/>
      <c r="CJ201" s="85"/>
      <c r="CK201" s="85"/>
      <c r="CL201" s="85"/>
      <c r="CM201" s="85"/>
      <c r="CN201" s="85"/>
      <c r="CO201" s="85"/>
      <c r="CP201" s="85"/>
      <c r="CQ201" s="85"/>
      <c r="CR201" s="85"/>
      <c r="CS201" s="85"/>
      <c r="CT201" s="85"/>
      <c r="CU201" s="85"/>
      <c r="CV201" s="85"/>
      <c r="CW201" s="85"/>
      <c r="CX201" s="85"/>
      <c r="CY201" s="85"/>
      <c r="CZ201" s="85"/>
      <c r="DA201" s="85"/>
      <c r="DB201" s="85"/>
      <c r="DC201" s="85"/>
      <c r="DD201" s="85"/>
      <c r="DE201" s="85"/>
      <c r="DF201" s="85"/>
      <c r="DG201" s="85"/>
      <c r="DH201" s="85"/>
      <c r="DI201" s="85"/>
      <c r="DJ201" s="85"/>
      <c r="DK201" s="85"/>
      <c r="DL201" s="85"/>
      <c r="DM201" s="85"/>
      <c r="DN201" s="85"/>
      <c r="DO201" s="85"/>
      <c r="DP201" s="85"/>
      <c r="DQ201" s="85"/>
      <c r="DR201" s="85"/>
      <c r="DS201" s="85"/>
      <c r="DT201" s="85"/>
      <c r="DU201" s="85"/>
      <c r="DV201" s="85"/>
      <c r="DW201" s="85"/>
      <c r="DX201" s="85"/>
      <c r="DY201" s="85"/>
      <c r="DZ201" s="85"/>
      <c r="EA201" s="85"/>
      <c r="EB201" s="85"/>
      <c r="EC201" s="85"/>
      <c r="ED201" s="85"/>
      <c r="EE201" s="85"/>
      <c r="EF201" s="85"/>
      <c r="EG201" s="85"/>
      <c r="EH201" s="85"/>
      <c r="EI201" s="85"/>
      <c r="EJ201" s="85"/>
      <c r="EK201" s="85"/>
      <c r="EL201" s="85"/>
      <c r="EM201" s="166"/>
    </row>
    <row r="202" spans="1:143" s="48" customFormat="1" ht="18">
      <c r="A202" s="165" t="str">
        <f t="shared" si="149"/>
        <v>22.5</v>
      </c>
      <c r="B202" s="135" t="s">
        <v>128</v>
      </c>
      <c r="D202" s="99"/>
      <c r="E202" s="133">
        <v>43862</v>
      </c>
      <c r="F202" s="134">
        <f t="shared" si="161"/>
        <v>43862</v>
      </c>
      <c r="G202" s="49">
        <v>1</v>
      </c>
      <c r="H202" s="50">
        <v>0</v>
      </c>
      <c r="I202" s="51">
        <f t="shared" si="160"/>
        <v>0</v>
      </c>
      <c r="J202" s="7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5"/>
      <c r="AL202" s="85"/>
      <c r="AM202" s="85"/>
      <c r="AN202" s="85"/>
      <c r="AO202" s="85"/>
      <c r="AP202" s="85"/>
      <c r="AQ202" s="85"/>
      <c r="AR202" s="85"/>
      <c r="AS202" s="85"/>
      <c r="AT202" s="85"/>
      <c r="AU202" s="85"/>
      <c r="AV202" s="85"/>
      <c r="AW202" s="85"/>
      <c r="AX202" s="85"/>
      <c r="AY202" s="85"/>
      <c r="AZ202" s="85"/>
      <c r="BA202" s="85"/>
      <c r="BB202" s="85"/>
      <c r="BC202" s="85"/>
      <c r="BD202" s="85"/>
      <c r="BE202" s="85"/>
      <c r="BF202" s="85"/>
      <c r="BG202" s="85"/>
      <c r="BH202" s="85"/>
      <c r="BI202" s="85"/>
      <c r="BJ202" s="85"/>
      <c r="BK202" s="85"/>
      <c r="BL202" s="85"/>
      <c r="BM202" s="85"/>
      <c r="BN202" s="85"/>
      <c r="BO202" s="85"/>
      <c r="BP202" s="85"/>
      <c r="BQ202" s="85"/>
      <c r="BR202" s="85"/>
      <c r="BS202" s="85"/>
      <c r="BT202" s="85"/>
      <c r="BU202" s="85"/>
      <c r="BV202" s="85"/>
      <c r="BW202" s="85"/>
      <c r="BX202" s="85"/>
      <c r="BY202" s="85"/>
      <c r="BZ202" s="85"/>
      <c r="CA202" s="85"/>
      <c r="CB202" s="85"/>
      <c r="CC202" s="85"/>
      <c r="CD202" s="85"/>
      <c r="CE202" s="85"/>
      <c r="CF202" s="85"/>
      <c r="CG202" s="85"/>
      <c r="CH202" s="85"/>
      <c r="CI202" s="85"/>
      <c r="CJ202" s="85"/>
      <c r="CK202" s="85"/>
      <c r="CL202" s="85"/>
      <c r="CM202" s="85"/>
      <c r="CN202" s="85"/>
      <c r="CO202" s="85"/>
      <c r="CP202" s="85"/>
      <c r="CQ202" s="85"/>
      <c r="CR202" s="85"/>
      <c r="CS202" s="85"/>
      <c r="CT202" s="85"/>
      <c r="CU202" s="85"/>
      <c r="CV202" s="85"/>
      <c r="CW202" s="85"/>
      <c r="CX202" s="85"/>
      <c r="CY202" s="85"/>
      <c r="CZ202" s="85"/>
      <c r="DA202" s="85"/>
      <c r="DB202" s="85"/>
      <c r="DC202" s="85"/>
      <c r="DD202" s="85"/>
      <c r="DE202" s="85"/>
      <c r="DF202" s="85"/>
      <c r="DG202" s="85"/>
      <c r="DH202" s="85"/>
      <c r="DI202" s="85"/>
      <c r="DJ202" s="85"/>
      <c r="DK202" s="85"/>
      <c r="DL202" s="85"/>
      <c r="DM202" s="85"/>
      <c r="DN202" s="85"/>
      <c r="DO202" s="85"/>
      <c r="DP202" s="85"/>
      <c r="DQ202" s="85"/>
      <c r="DR202" s="85"/>
      <c r="DS202" s="85"/>
      <c r="DT202" s="85"/>
      <c r="DU202" s="85"/>
      <c r="DV202" s="85"/>
      <c r="DW202" s="85"/>
      <c r="DX202" s="85"/>
      <c r="DY202" s="85"/>
      <c r="DZ202" s="85"/>
      <c r="EA202" s="85"/>
      <c r="EB202" s="85"/>
      <c r="EC202" s="85"/>
      <c r="ED202" s="85"/>
      <c r="EE202" s="85"/>
      <c r="EF202" s="85"/>
      <c r="EG202" s="85"/>
      <c r="EH202" s="85"/>
      <c r="EI202" s="85"/>
      <c r="EJ202" s="85"/>
      <c r="EK202" s="85"/>
      <c r="EL202" s="85"/>
      <c r="EM202" s="166"/>
    </row>
    <row r="203" spans="1:143" s="48" customFormat="1" ht="18">
      <c r="A203" s="165" t="str">
        <f t="shared" si="149"/>
        <v>22.6</v>
      </c>
      <c r="B203" s="135" t="s">
        <v>129</v>
      </c>
      <c r="D203" s="99"/>
      <c r="E203" s="133">
        <v>43863</v>
      </c>
      <c r="F203" s="134">
        <f t="shared" si="161"/>
        <v>43863</v>
      </c>
      <c r="G203" s="49">
        <v>1</v>
      </c>
      <c r="H203" s="50">
        <v>0</v>
      </c>
      <c r="I203" s="51">
        <f t="shared" si="160"/>
        <v>0</v>
      </c>
      <c r="J203" s="7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c r="AJ203" s="85"/>
      <c r="AK203" s="85"/>
      <c r="AL203" s="85"/>
      <c r="AM203" s="85"/>
      <c r="AN203" s="85"/>
      <c r="AO203" s="85"/>
      <c r="AP203" s="85"/>
      <c r="AQ203" s="85"/>
      <c r="AR203" s="85"/>
      <c r="AS203" s="85"/>
      <c r="AT203" s="85"/>
      <c r="AU203" s="85"/>
      <c r="AV203" s="85"/>
      <c r="AW203" s="85"/>
      <c r="AX203" s="85"/>
      <c r="AY203" s="85"/>
      <c r="AZ203" s="85"/>
      <c r="BA203" s="85"/>
      <c r="BB203" s="85"/>
      <c r="BC203" s="85"/>
      <c r="BD203" s="85"/>
      <c r="BE203" s="85"/>
      <c r="BF203" s="85"/>
      <c r="BG203" s="85"/>
      <c r="BH203" s="85"/>
      <c r="BI203" s="85"/>
      <c r="BJ203" s="85"/>
      <c r="BK203" s="85"/>
      <c r="BL203" s="85"/>
      <c r="BM203" s="85"/>
      <c r="BN203" s="85"/>
      <c r="BO203" s="85"/>
      <c r="BP203" s="85"/>
      <c r="BQ203" s="85"/>
      <c r="BR203" s="85"/>
      <c r="BS203" s="85"/>
      <c r="BT203" s="85"/>
      <c r="BU203" s="85"/>
      <c r="BV203" s="85"/>
      <c r="BW203" s="85"/>
      <c r="BX203" s="85"/>
      <c r="BY203" s="85"/>
      <c r="BZ203" s="85"/>
      <c r="CA203" s="85"/>
      <c r="CB203" s="85"/>
      <c r="CC203" s="85"/>
      <c r="CD203" s="85"/>
      <c r="CE203" s="85"/>
      <c r="CF203" s="85"/>
      <c r="CG203" s="85"/>
      <c r="CH203" s="85"/>
      <c r="CI203" s="85"/>
      <c r="CJ203" s="85"/>
      <c r="CK203" s="85"/>
      <c r="CL203" s="85"/>
      <c r="CM203" s="85"/>
      <c r="CN203" s="85"/>
      <c r="CO203" s="85"/>
      <c r="CP203" s="85"/>
      <c r="CQ203" s="85"/>
      <c r="CR203" s="85"/>
      <c r="CS203" s="85"/>
      <c r="CT203" s="85"/>
      <c r="CU203" s="85"/>
      <c r="CV203" s="85"/>
      <c r="CW203" s="85"/>
      <c r="CX203" s="85"/>
      <c r="CY203" s="85"/>
      <c r="CZ203" s="85"/>
      <c r="DA203" s="85"/>
      <c r="DB203" s="85"/>
      <c r="DC203" s="85"/>
      <c r="DD203" s="85"/>
      <c r="DE203" s="85"/>
      <c r="DF203" s="85"/>
      <c r="DG203" s="85"/>
      <c r="DH203" s="85"/>
      <c r="DI203" s="85"/>
      <c r="DJ203" s="85"/>
      <c r="DK203" s="85"/>
      <c r="DL203" s="85"/>
      <c r="DM203" s="85"/>
      <c r="DN203" s="85"/>
      <c r="DO203" s="85"/>
      <c r="DP203" s="85"/>
      <c r="DQ203" s="85"/>
      <c r="DR203" s="85"/>
      <c r="DS203" s="85"/>
      <c r="DT203" s="85"/>
      <c r="DU203" s="85"/>
      <c r="DV203" s="85"/>
      <c r="DW203" s="85"/>
      <c r="DX203" s="85"/>
      <c r="DY203" s="85"/>
      <c r="DZ203" s="85"/>
      <c r="EA203" s="85"/>
      <c r="EB203" s="85"/>
      <c r="EC203" s="85"/>
      <c r="ED203" s="85"/>
      <c r="EE203" s="85"/>
      <c r="EF203" s="85"/>
      <c r="EG203" s="85"/>
      <c r="EH203" s="85"/>
      <c r="EI203" s="85"/>
      <c r="EJ203" s="85"/>
      <c r="EK203" s="85"/>
      <c r="EL203" s="85"/>
      <c r="EM203" s="166"/>
    </row>
    <row r="204" spans="1:143" s="48" customFormat="1" ht="18">
      <c r="A204" s="165" t="str">
        <f t="shared" si="149"/>
        <v>22.7</v>
      </c>
      <c r="B204" s="135" t="s">
        <v>144</v>
      </c>
      <c r="D204" s="99"/>
      <c r="E204" s="133">
        <v>43586</v>
      </c>
      <c r="F204" s="134">
        <f t="shared" si="161"/>
        <v>43586</v>
      </c>
      <c r="G204" s="49">
        <v>1</v>
      </c>
      <c r="H204" s="50">
        <v>0</v>
      </c>
      <c r="I204" s="51">
        <f t="shared" si="160"/>
        <v>1</v>
      </c>
      <c r="J204" s="7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5"/>
      <c r="AL204" s="85"/>
      <c r="AM204" s="85"/>
      <c r="AN204" s="85"/>
      <c r="AO204" s="85"/>
      <c r="AP204" s="85"/>
      <c r="AQ204" s="85"/>
      <c r="AR204" s="85"/>
      <c r="AS204" s="85"/>
      <c r="AT204" s="85"/>
      <c r="AU204" s="85"/>
      <c r="AV204" s="85"/>
      <c r="AW204" s="85"/>
      <c r="AX204" s="85"/>
      <c r="AY204" s="85"/>
      <c r="AZ204" s="85"/>
      <c r="BA204" s="85"/>
      <c r="BB204" s="85"/>
      <c r="BC204" s="85"/>
      <c r="BD204" s="85"/>
      <c r="BE204" s="85"/>
      <c r="BF204" s="85"/>
      <c r="BG204" s="85"/>
      <c r="BH204" s="85"/>
      <c r="BI204" s="85"/>
      <c r="BJ204" s="85"/>
      <c r="BK204" s="85"/>
      <c r="BL204" s="85"/>
      <c r="BM204" s="85"/>
      <c r="BN204" s="85"/>
      <c r="BO204" s="85"/>
      <c r="BP204" s="85"/>
      <c r="BQ204" s="85"/>
      <c r="BR204" s="85"/>
      <c r="BS204" s="85"/>
      <c r="BT204" s="85"/>
      <c r="BU204" s="85"/>
      <c r="BV204" s="85"/>
      <c r="BW204" s="85"/>
      <c r="BX204" s="85"/>
      <c r="BY204" s="85"/>
      <c r="BZ204" s="85"/>
      <c r="CA204" s="85"/>
      <c r="CB204" s="85"/>
      <c r="CC204" s="85"/>
      <c r="CD204" s="85"/>
      <c r="CE204" s="85"/>
      <c r="CF204" s="85"/>
      <c r="CG204" s="85"/>
      <c r="CH204" s="85"/>
      <c r="CI204" s="85"/>
      <c r="CJ204" s="85"/>
      <c r="CK204" s="85"/>
      <c r="CL204" s="85"/>
      <c r="CM204" s="85"/>
      <c r="CN204" s="85"/>
      <c r="CO204" s="85"/>
      <c r="CP204" s="85"/>
      <c r="CQ204" s="85"/>
      <c r="CR204" s="85"/>
      <c r="CS204" s="85"/>
      <c r="CT204" s="85"/>
      <c r="CU204" s="85"/>
      <c r="CV204" s="85"/>
      <c r="CW204" s="85"/>
      <c r="CX204" s="85"/>
      <c r="CY204" s="85"/>
      <c r="CZ204" s="85"/>
      <c r="DA204" s="85"/>
      <c r="DB204" s="85"/>
      <c r="DC204" s="85"/>
      <c r="DD204" s="85"/>
      <c r="DE204" s="85"/>
      <c r="DF204" s="85"/>
      <c r="DG204" s="85"/>
      <c r="DH204" s="85"/>
      <c r="DI204" s="85"/>
      <c r="DJ204" s="85"/>
      <c r="DK204" s="85"/>
      <c r="DL204" s="85"/>
      <c r="DM204" s="85"/>
      <c r="DN204" s="85"/>
      <c r="DO204" s="85"/>
      <c r="DP204" s="85"/>
      <c r="DQ204" s="85"/>
      <c r="DR204" s="85"/>
      <c r="DS204" s="85"/>
      <c r="DT204" s="85"/>
      <c r="DU204" s="85"/>
      <c r="DV204" s="85"/>
      <c r="DW204" s="85"/>
      <c r="DX204" s="85"/>
      <c r="DY204" s="85"/>
      <c r="DZ204" s="85"/>
      <c r="EA204" s="85"/>
      <c r="EB204" s="85"/>
      <c r="EC204" s="85"/>
      <c r="ED204" s="85"/>
      <c r="EE204" s="85"/>
      <c r="EF204" s="85"/>
      <c r="EG204" s="85"/>
      <c r="EH204" s="85"/>
      <c r="EI204" s="85"/>
      <c r="EJ204" s="85"/>
      <c r="EK204" s="85"/>
      <c r="EL204" s="85"/>
      <c r="EM204" s="166"/>
    </row>
    <row r="205" spans="1:143" s="48" customFormat="1" ht="18">
      <c r="A205" s="165" t="str">
        <f t="shared" si="149"/>
        <v>22.8</v>
      </c>
      <c r="B205" s="98" t="s">
        <v>143</v>
      </c>
      <c r="D205" s="99"/>
      <c r="E205" s="133">
        <v>43863</v>
      </c>
      <c r="F205" s="134">
        <f t="shared" si="161"/>
        <v>43863</v>
      </c>
      <c r="G205" s="49">
        <v>1</v>
      </c>
      <c r="H205" s="50">
        <v>0</v>
      </c>
      <c r="I205" s="51">
        <f t="shared" si="160"/>
        <v>0</v>
      </c>
      <c r="J205" s="7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c r="AJ205" s="85"/>
      <c r="AK205" s="85"/>
      <c r="AL205" s="85"/>
      <c r="AM205" s="85"/>
      <c r="AN205" s="85"/>
      <c r="AO205" s="85"/>
      <c r="AP205" s="85"/>
      <c r="AQ205" s="85"/>
      <c r="AR205" s="85"/>
      <c r="AS205" s="85"/>
      <c r="AT205" s="85"/>
      <c r="AU205" s="85"/>
      <c r="AV205" s="85"/>
      <c r="AW205" s="85"/>
      <c r="AX205" s="85"/>
      <c r="AY205" s="85"/>
      <c r="AZ205" s="85"/>
      <c r="BA205" s="85"/>
      <c r="BB205" s="85"/>
      <c r="BC205" s="85"/>
      <c r="BD205" s="85"/>
      <c r="BE205" s="85"/>
      <c r="BF205" s="85"/>
      <c r="BG205" s="85"/>
      <c r="BH205" s="85"/>
      <c r="BI205" s="85"/>
      <c r="BJ205" s="85"/>
      <c r="BK205" s="85"/>
      <c r="BL205" s="85"/>
      <c r="BM205" s="85"/>
      <c r="BN205" s="85"/>
      <c r="BO205" s="85"/>
      <c r="BP205" s="85"/>
      <c r="BQ205" s="85"/>
      <c r="BR205" s="85"/>
      <c r="BS205" s="85"/>
      <c r="BT205" s="85"/>
      <c r="BU205" s="85"/>
      <c r="BV205" s="85"/>
      <c r="BW205" s="85"/>
      <c r="BX205" s="85"/>
      <c r="BY205" s="85"/>
      <c r="BZ205" s="85"/>
      <c r="CA205" s="85"/>
      <c r="CB205" s="85"/>
      <c r="CC205" s="85"/>
      <c r="CD205" s="85"/>
      <c r="CE205" s="85"/>
      <c r="CF205" s="85"/>
      <c r="CG205" s="85"/>
      <c r="CH205" s="85"/>
      <c r="CI205" s="85"/>
      <c r="CJ205" s="85"/>
      <c r="CK205" s="85"/>
      <c r="CL205" s="85"/>
      <c r="CM205" s="85"/>
      <c r="CN205" s="85"/>
      <c r="CO205" s="85"/>
      <c r="CP205" s="85"/>
      <c r="CQ205" s="85"/>
      <c r="CR205" s="85"/>
      <c r="CS205" s="85"/>
      <c r="CT205" s="85"/>
      <c r="CU205" s="85"/>
      <c r="CV205" s="85"/>
      <c r="CW205" s="85"/>
      <c r="CX205" s="85"/>
      <c r="CY205" s="85"/>
      <c r="CZ205" s="85"/>
      <c r="DA205" s="85"/>
      <c r="DB205" s="85"/>
      <c r="DC205" s="85"/>
      <c r="DD205" s="85"/>
      <c r="DE205" s="85"/>
      <c r="DF205" s="85"/>
      <c r="DG205" s="85"/>
      <c r="DH205" s="85"/>
      <c r="DI205" s="85"/>
      <c r="DJ205" s="85"/>
      <c r="DK205" s="85"/>
      <c r="DL205" s="85"/>
      <c r="DM205" s="85"/>
      <c r="DN205" s="85"/>
      <c r="DO205" s="85"/>
      <c r="DP205" s="85"/>
      <c r="DQ205" s="85"/>
      <c r="DR205" s="85"/>
      <c r="DS205" s="85"/>
      <c r="DT205" s="85"/>
      <c r="DU205" s="85"/>
      <c r="DV205" s="85"/>
      <c r="DW205" s="85"/>
      <c r="DX205" s="85"/>
      <c r="DY205" s="85"/>
      <c r="DZ205" s="85"/>
      <c r="EA205" s="85"/>
      <c r="EB205" s="85"/>
      <c r="EC205" s="85"/>
      <c r="ED205" s="85"/>
      <c r="EE205" s="85"/>
      <c r="EF205" s="85"/>
      <c r="EG205" s="85"/>
      <c r="EH205" s="85"/>
      <c r="EI205" s="85"/>
      <c r="EJ205" s="85"/>
      <c r="EK205" s="85"/>
      <c r="EL205" s="85"/>
      <c r="EM205" s="166"/>
    </row>
    <row r="206" spans="1:143" s="48" customFormat="1" ht="18">
      <c r="A206" s="136"/>
      <c r="B206" s="137"/>
      <c r="C206" s="138"/>
      <c r="D206" s="139"/>
      <c r="E206" s="169"/>
      <c r="F206" s="170"/>
      <c r="G206" s="140"/>
      <c r="H206" s="141"/>
      <c r="I206" s="142"/>
      <c r="J206" s="143"/>
      <c r="K206" s="144"/>
      <c r="L206" s="144"/>
      <c r="M206" s="144"/>
      <c r="N206" s="144"/>
      <c r="O206" s="144"/>
      <c r="P206" s="144"/>
      <c r="Q206" s="144"/>
      <c r="R206" s="144"/>
      <c r="S206" s="144"/>
      <c r="T206" s="144"/>
      <c r="U206" s="144"/>
      <c r="V206" s="144"/>
      <c r="W206" s="144"/>
      <c r="X206" s="144"/>
      <c r="Y206" s="144"/>
      <c r="Z206" s="144"/>
      <c r="AA206" s="144"/>
      <c r="AB206" s="144"/>
      <c r="AC206" s="144"/>
      <c r="AD206" s="144"/>
      <c r="AE206" s="144"/>
      <c r="AF206" s="144"/>
      <c r="AG206" s="144"/>
      <c r="AH206" s="144"/>
      <c r="AI206" s="144"/>
      <c r="AJ206" s="144"/>
      <c r="AK206" s="144"/>
      <c r="AL206" s="144"/>
      <c r="AM206" s="144"/>
      <c r="AN206" s="144"/>
      <c r="AO206" s="144"/>
      <c r="AP206" s="144"/>
      <c r="AQ206" s="144"/>
      <c r="AR206" s="144"/>
      <c r="AS206" s="144"/>
      <c r="AT206" s="144"/>
      <c r="AU206" s="144"/>
      <c r="AV206" s="144"/>
      <c r="AW206" s="144"/>
      <c r="AX206" s="144"/>
      <c r="AY206" s="144"/>
      <c r="AZ206" s="144"/>
      <c r="BA206" s="144"/>
      <c r="BB206" s="144"/>
      <c r="BC206" s="144"/>
      <c r="BD206" s="144"/>
      <c r="BE206" s="144"/>
      <c r="BF206" s="144"/>
      <c r="BG206" s="144"/>
      <c r="BH206" s="144"/>
      <c r="BI206" s="144"/>
      <c r="BJ206" s="144"/>
      <c r="BK206" s="144"/>
      <c r="BL206" s="144"/>
      <c r="BM206" s="144"/>
      <c r="BN206" s="144"/>
      <c r="BO206" s="144"/>
      <c r="BP206" s="144"/>
      <c r="BQ206" s="144"/>
      <c r="BR206" s="144"/>
      <c r="BS206" s="144"/>
      <c r="BT206" s="144"/>
      <c r="BU206" s="144"/>
      <c r="BV206" s="144"/>
      <c r="BW206" s="144"/>
      <c r="BX206" s="144"/>
      <c r="BY206" s="144"/>
      <c r="BZ206" s="144"/>
      <c r="CA206" s="144"/>
      <c r="CB206" s="144"/>
      <c r="CC206" s="144"/>
      <c r="CD206" s="144"/>
      <c r="CE206" s="144"/>
      <c r="CF206" s="144"/>
      <c r="CG206" s="144"/>
      <c r="CH206" s="144"/>
      <c r="CI206" s="144"/>
      <c r="CJ206" s="144"/>
      <c r="CK206" s="144"/>
      <c r="CL206" s="144"/>
      <c r="CM206" s="144"/>
      <c r="CN206" s="144"/>
      <c r="CO206" s="144"/>
      <c r="CP206" s="144"/>
      <c r="CQ206" s="144"/>
      <c r="CR206" s="144"/>
      <c r="CS206" s="144"/>
      <c r="CT206" s="144"/>
      <c r="CU206" s="144"/>
      <c r="CV206" s="144"/>
      <c r="CW206" s="144"/>
      <c r="CX206" s="144"/>
      <c r="CY206" s="144"/>
      <c r="CZ206" s="144"/>
      <c r="DA206" s="144"/>
      <c r="DB206" s="144"/>
      <c r="DC206" s="144"/>
      <c r="DD206" s="144"/>
      <c r="DE206" s="144"/>
      <c r="DF206" s="144"/>
      <c r="DG206" s="144"/>
      <c r="DH206" s="144"/>
      <c r="DI206" s="144"/>
      <c r="DJ206" s="144"/>
      <c r="DK206" s="144"/>
      <c r="DL206" s="144"/>
      <c r="DM206" s="144"/>
      <c r="DN206" s="144"/>
      <c r="DO206" s="144"/>
      <c r="DP206" s="144"/>
      <c r="DQ206" s="144"/>
      <c r="DR206" s="144"/>
      <c r="DS206" s="144"/>
      <c r="DT206" s="144"/>
      <c r="DU206" s="144"/>
      <c r="DV206" s="144"/>
      <c r="DW206" s="144"/>
      <c r="DX206" s="144"/>
      <c r="DY206" s="144"/>
      <c r="DZ206" s="144"/>
      <c r="EA206" s="144"/>
      <c r="EB206" s="144"/>
      <c r="EC206" s="144"/>
      <c r="ED206" s="144"/>
      <c r="EE206" s="144"/>
      <c r="EF206" s="144"/>
      <c r="EG206" s="144"/>
      <c r="EH206" s="144"/>
      <c r="EI206" s="144"/>
      <c r="EJ206" s="144"/>
      <c r="EK206" s="144"/>
      <c r="EL206" s="144"/>
      <c r="EM206" s="144"/>
    </row>
    <row r="207" spans="1:143" s="48" customFormat="1" ht="18">
      <c r="A207" s="136"/>
      <c r="B207" s="137"/>
      <c r="C207" s="138"/>
      <c r="D207" s="139"/>
      <c r="E207" s="169"/>
      <c r="F207" s="170"/>
      <c r="G207" s="140"/>
      <c r="H207" s="141"/>
      <c r="I207" s="142"/>
      <c r="J207" s="143"/>
      <c r="K207" s="144"/>
      <c r="L207" s="144"/>
      <c r="M207" s="144"/>
      <c r="N207" s="144"/>
      <c r="O207" s="144"/>
      <c r="P207" s="144"/>
      <c r="Q207" s="144"/>
      <c r="R207" s="144"/>
      <c r="S207" s="144"/>
      <c r="T207" s="144"/>
      <c r="U207" s="144"/>
      <c r="V207" s="144"/>
      <c r="W207" s="144"/>
      <c r="X207" s="144"/>
      <c r="Y207" s="144"/>
      <c r="Z207" s="144"/>
      <c r="AA207" s="144"/>
      <c r="AB207" s="144"/>
      <c r="AC207" s="144"/>
      <c r="AD207" s="144"/>
      <c r="AE207" s="144"/>
      <c r="AF207" s="144"/>
      <c r="AG207" s="144"/>
      <c r="AH207" s="144"/>
      <c r="AI207" s="144"/>
      <c r="AJ207" s="144"/>
      <c r="AK207" s="144"/>
      <c r="AL207" s="144"/>
      <c r="AM207" s="144"/>
      <c r="AN207" s="144"/>
      <c r="AO207" s="144"/>
      <c r="AP207" s="144"/>
      <c r="AQ207" s="144"/>
      <c r="AR207" s="144"/>
      <c r="AS207" s="144"/>
      <c r="AT207" s="144"/>
      <c r="AU207" s="144"/>
      <c r="AV207" s="144"/>
      <c r="AW207" s="144"/>
      <c r="AX207" s="144"/>
      <c r="AY207" s="144"/>
      <c r="AZ207" s="144"/>
      <c r="BA207" s="144"/>
      <c r="BB207" s="144"/>
      <c r="BC207" s="144"/>
      <c r="BD207" s="144"/>
      <c r="BE207" s="144"/>
      <c r="BF207" s="144"/>
      <c r="BG207" s="144"/>
      <c r="BH207" s="144"/>
      <c r="BI207" s="144"/>
      <c r="BJ207" s="144"/>
      <c r="BK207" s="144"/>
      <c r="BL207" s="144"/>
      <c r="BM207" s="144"/>
      <c r="BN207" s="144"/>
      <c r="BO207" s="144"/>
      <c r="BP207" s="144"/>
      <c r="BQ207" s="144"/>
      <c r="BR207" s="144"/>
      <c r="BS207" s="144"/>
      <c r="BT207" s="144"/>
      <c r="BU207" s="144"/>
      <c r="BV207" s="144"/>
      <c r="BW207" s="144"/>
      <c r="BX207" s="144"/>
      <c r="BY207" s="144"/>
      <c r="BZ207" s="144"/>
      <c r="CA207" s="144"/>
      <c r="CB207" s="144"/>
      <c r="CC207" s="144"/>
      <c r="CD207" s="144"/>
      <c r="CE207" s="144"/>
      <c r="CF207" s="144"/>
      <c r="CG207" s="144"/>
      <c r="CH207" s="144"/>
      <c r="CI207" s="144"/>
      <c r="CJ207" s="144"/>
      <c r="CK207" s="144"/>
      <c r="CL207" s="144"/>
      <c r="CM207" s="144"/>
      <c r="CN207" s="144"/>
      <c r="CO207" s="144"/>
      <c r="CP207" s="144"/>
      <c r="CQ207" s="144"/>
      <c r="CR207" s="144"/>
      <c r="CS207" s="144"/>
      <c r="CT207" s="144"/>
      <c r="CU207" s="144"/>
      <c r="CV207" s="144"/>
      <c r="CW207" s="144"/>
      <c r="CX207" s="144"/>
      <c r="CY207" s="144"/>
      <c r="CZ207" s="144"/>
      <c r="DA207" s="144"/>
      <c r="DB207" s="144"/>
      <c r="DC207" s="144"/>
      <c r="DD207" s="144"/>
      <c r="DE207" s="144"/>
      <c r="DF207" s="144"/>
      <c r="DG207" s="144"/>
      <c r="DH207" s="144"/>
      <c r="DI207" s="144"/>
      <c r="DJ207" s="144"/>
      <c r="DK207" s="144"/>
      <c r="DL207" s="144"/>
      <c r="DM207" s="144"/>
      <c r="DN207" s="144"/>
      <c r="DO207" s="144"/>
      <c r="DP207" s="144"/>
      <c r="DQ207" s="144"/>
      <c r="DR207" s="144"/>
      <c r="DS207" s="144"/>
      <c r="DT207" s="144"/>
      <c r="DU207" s="144"/>
      <c r="DV207" s="144"/>
      <c r="DW207" s="144"/>
      <c r="DX207" s="144"/>
      <c r="DY207" s="144"/>
      <c r="DZ207" s="144"/>
      <c r="EA207" s="144"/>
      <c r="EB207" s="144"/>
      <c r="EC207" s="144"/>
      <c r="ED207" s="144"/>
      <c r="EE207" s="144"/>
      <c r="EF207" s="144"/>
      <c r="EG207" s="144"/>
      <c r="EH207" s="144"/>
      <c r="EI207" s="144"/>
      <c r="EJ207" s="144"/>
      <c r="EK207" s="144"/>
      <c r="EL207" s="144"/>
      <c r="EM207" s="144"/>
    </row>
    <row r="208" spans="1:143" s="48" customFormat="1" ht="18">
      <c r="A208" s="136"/>
      <c r="B208" s="137"/>
      <c r="C208" s="138"/>
      <c r="D208" s="139"/>
      <c r="E208" s="169"/>
      <c r="F208" s="170"/>
      <c r="G208" s="140"/>
      <c r="H208" s="141"/>
      <c r="I208" s="142"/>
      <c r="J208" s="143"/>
      <c r="K208" s="144"/>
      <c r="L208" s="144"/>
      <c r="M208" s="144"/>
      <c r="N208" s="144"/>
      <c r="O208" s="144"/>
      <c r="P208" s="144"/>
      <c r="Q208" s="144"/>
      <c r="R208" s="144"/>
      <c r="S208" s="144"/>
      <c r="T208" s="144"/>
      <c r="U208" s="144"/>
      <c r="V208" s="144"/>
      <c r="W208" s="144"/>
      <c r="X208" s="144"/>
      <c r="Y208" s="144"/>
      <c r="Z208" s="144"/>
      <c r="AA208" s="144"/>
      <c r="AB208" s="144"/>
      <c r="AC208" s="144"/>
      <c r="AD208" s="144"/>
      <c r="AE208" s="144"/>
      <c r="AF208" s="144"/>
      <c r="AG208" s="144"/>
      <c r="AH208" s="144"/>
      <c r="AI208" s="144"/>
      <c r="AJ208" s="144"/>
      <c r="AK208" s="144"/>
      <c r="AL208" s="144"/>
      <c r="AM208" s="144"/>
      <c r="AN208" s="144"/>
      <c r="AO208" s="144"/>
      <c r="AP208" s="144"/>
      <c r="AQ208" s="144"/>
      <c r="AR208" s="144"/>
      <c r="AS208" s="144"/>
      <c r="AT208" s="144"/>
      <c r="AU208" s="144"/>
      <c r="AV208" s="144"/>
      <c r="AW208" s="144"/>
      <c r="AX208" s="144"/>
      <c r="AY208" s="144"/>
      <c r="AZ208" s="144"/>
      <c r="BA208" s="144"/>
      <c r="BB208" s="144"/>
      <c r="BC208" s="144"/>
      <c r="BD208" s="144"/>
      <c r="BE208" s="144"/>
      <c r="BF208" s="144"/>
      <c r="BG208" s="144"/>
      <c r="BH208" s="144"/>
      <c r="BI208" s="144"/>
      <c r="BJ208" s="144"/>
      <c r="BK208" s="144"/>
      <c r="BL208" s="144"/>
      <c r="BM208" s="144"/>
      <c r="BN208" s="144"/>
      <c r="BO208" s="144"/>
      <c r="BP208" s="144"/>
      <c r="BQ208" s="144"/>
      <c r="BR208" s="144"/>
      <c r="BS208" s="144"/>
      <c r="BT208" s="144"/>
      <c r="BU208" s="144"/>
      <c r="BV208" s="144"/>
      <c r="BW208" s="144"/>
      <c r="BX208" s="144"/>
      <c r="BY208" s="144"/>
      <c r="BZ208" s="144"/>
      <c r="CA208" s="144"/>
      <c r="CB208" s="144"/>
      <c r="CC208" s="144"/>
      <c r="CD208" s="144"/>
      <c r="CE208" s="144"/>
      <c r="CF208" s="144"/>
      <c r="CG208" s="144"/>
      <c r="CH208" s="144"/>
      <c r="CI208" s="144"/>
      <c r="CJ208" s="144"/>
      <c r="CK208" s="144"/>
      <c r="CL208" s="144"/>
      <c r="CM208" s="144"/>
      <c r="CN208" s="144"/>
      <c r="CO208" s="144"/>
      <c r="CP208" s="144"/>
      <c r="CQ208" s="144"/>
      <c r="CR208" s="144"/>
      <c r="CS208" s="144"/>
      <c r="CT208" s="144"/>
      <c r="CU208" s="144"/>
      <c r="CV208" s="144"/>
      <c r="CW208" s="144"/>
      <c r="CX208" s="144"/>
      <c r="CY208" s="144"/>
      <c r="CZ208" s="144"/>
      <c r="DA208" s="144"/>
      <c r="DB208" s="144"/>
      <c r="DC208" s="144"/>
      <c r="DD208" s="144"/>
      <c r="DE208" s="144"/>
      <c r="DF208" s="144"/>
      <c r="DG208" s="144"/>
      <c r="DH208" s="144"/>
      <c r="DI208" s="144"/>
      <c r="DJ208" s="144"/>
      <c r="DK208" s="144"/>
      <c r="DL208" s="144"/>
      <c r="DM208" s="144"/>
      <c r="DN208" s="144"/>
      <c r="DO208" s="144"/>
      <c r="DP208" s="144"/>
      <c r="DQ208" s="144"/>
      <c r="DR208" s="144"/>
      <c r="DS208" s="144"/>
      <c r="DT208" s="144"/>
      <c r="DU208" s="144"/>
      <c r="DV208" s="144"/>
      <c r="DW208" s="144"/>
      <c r="DX208" s="144"/>
      <c r="DY208" s="144"/>
      <c r="DZ208" s="144"/>
      <c r="EA208" s="144"/>
      <c r="EB208" s="144"/>
      <c r="EC208" s="144"/>
      <c r="ED208" s="144"/>
      <c r="EE208" s="144"/>
      <c r="EF208" s="144"/>
      <c r="EG208" s="144"/>
      <c r="EH208" s="144"/>
      <c r="EI208" s="144"/>
      <c r="EJ208" s="144"/>
      <c r="EK208" s="144"/>
      <c r="EL208" s="144"/>
      <c r="EM208" s="144"/>
    </row>
    <row r="209" spans="1:143" s="48" customFormat="1" ht="18">
      <c r="A209" s="136"/>
      <c r="B209" s="137"/>
      <c r="C209" s="138"/>
      <c r="D209" s="139"/>
      <c r="E209" s="169"/>
      <c r="F209" s="170"/>
      <c r="G209" s="140"/>
      <c r="H209" s="141"/>
      <c r="I209" s="142"/>
      <c r="J209" s="143"/>
      <c r="K209" s="144"/>
      <c r="L209" s="144"/>
      <c r="M209" s="144"/>
      <c r="N209" s="144"/>
      <c r="O209" s="144"/>
      <c r="P209" s="144"/>
      <c r="Q209" s="144"/>
      <c r="R209" s="144"/>
      <c r="S209" s="144"/>
      <c r="T209" s="144"/>
      <c r="U209" s="144"/>
      <c r="V209" s="144"/>
      <c r="W209" s="144"/>
      <c r="X209" s="144"/>
      <c r="Y209" s="144"/>
      <c r="Z209" s="144"/>
      <c r="AA209" s="144"/>
      <c r="AB209" s="144"/>
      <c r="AC209" s="144"/>
      <c r="AD209" s="144"/>
      <c r="AE209" s="144"/>
      <c r="AF209" s="144"/>
      <c r="AG209" s="144"/>
      <c r="AH209" s="144"/>
      <c r="AI209" s="144"/>
      <c r="AJ209" s="144"/>
      <c r="AK209" s="144"/>
      <c r="AL209" s="144"/>
      <c r="AM209" s="144"/>
      <c r="AN209" s="144"/>
      <c r="AO209" s="144"/>
      <c r="AP209" s="144"/>
      <c r="AQ209" s="144"/>
      <c r="AR209" s="144"/>
      <c r="AS209" s="144"/>
      <c r="AT209" s="144"/>
      <c r="AU209" s="144"/>
      <c r="AV209" s="144"/>
      <c r="AW209" s="144"/>
      <c r="AX209" s="144"/>
      <c r="AY209" s="144"/>
      <c r="AZ209" s="144"/>
      <c r="BA209" s="144"/>
      <c r="BB209" s="144"/>
      <c r="BC209" s="144"/>
      <c r="BD209" s="144"/>
      <c r="BE209" s="144"/>
      <c r="BF209" s="144"/>
      <c r="BG209" s="144"/>
      <c r="BH209" s="144"/>
      <c r="BI209" s="144"/>
      <c r="BJ209" s="144"/>
      <c r="BK209" s="144"/>
      <c r="BL209" s="144"/>
      <c r="BM209" s="144"/>
      <c r="BN209" s="144"/>
      <c r="BO209" s="144"/>
      <c r="BP209" s="144"/>
      <c r="BQ209" s="144"/>
      <c r="BR209" s="144"/>
      <c r="BS209" s="144"/>
      <c r="BT209" s="144"/>
      <c r="BU209" s="144"/>
      <c r="BV209" s="144"/>
      <c r="BW209" s="144"/>
      <c r="BX209" s="144"/>
      <c r="BY209" s="144"/>
      <c r="BZ209" s="144"/>
      <c r="CA209" s="144"/>
      <c r="CB209" s="144"/>
      <c r="CC209" s="144"/>
      <c r="CD209" s="144"/>
      <c r="CE209" s="144"/>
      <c r="CF209" s="144"/>
      <c r="CG209" s="144"/>
      <c r="CH209" s="144"/>
      <c r="CI209" s="144"/>
      <c r="CJ209" s="144"/>
      <c r="CK209" s="144"/>
      <c r="CL209" s="144"/>
      <c r="CM209" s="144"/>
      <c r="CN209" s="144"/>
      <c r="CO209" s="144"/>
      <c r="CP209" s="144"/>
      <c r="CQ209" s="144"/>
      <c r="CR209" s="144"/>
      <c r="CS209" s="144"/>
      <c r="CT209" s="144"/>
      <c r="CU209" s="144"/>
      <c r="CV209" s="144"/>
      <c r="CW209" s="144"/>
      <c r="CX209" s="144"/>
      <c r="CY209" s="144"/>
      <c r="CZ209" s="144"/>
      <c r="DA209" s="144"/>
      <c r="DB209" s="144"/>
      <c r="DC209" s="144"/>
      <c r="DD209" s="144"/>
      <c r="DE209" s="144"/>
      <c r="DF209" s="144"/>
      <c r="DG209" s="144"/>
      <c r="DH209" s="144"/>
      <c r="DI209" s="144"/>
      <c r="DJ209" s="144"/>
      <c r="DK209" s="144"/>
      <c r="DL209" s="144"/>
      <c r="DM209" s="144"/>
      <c r="DN209" s="144"/>
      <c r="DO209" s="144"/>
      <c r="DP209" s="144"/>
      <c r="DQ209" s="144"/>
      <c r="DR209" s="144"/>
      <c r="DS209" s="144"/>
      <c r="DT209" s="144"/>
      <c r="DU209" s="144"/>
      <c r="DV209" s="144"/>
      <c r="DW209" s="144"/>
      <c r="DX209" s="144"/>
      <c r="DY209" s="144"/>
      <c r="DZ209" s="144"/>
      <c r="EA209" s="144"/>
      <c r="EB209" s="144"/>
      <c r="EC209" s="144"/>
      <c r="ED209" s="144"/>
      <c r="EE209" s="144"/>
      <c r="EF209" s="144"/>
      <c r="EG209" s="144"/>
      <c r="EH209" s="144"/>
      <c r="EI209" s="144"/>
      <c r="EJ209" s="144"/>
      <c r="EK209" s="144"/>
      <c r="EL209" s="144"/>
      <c r="EM209" s="144"/>
    </row>
    <row r="210" spans="1:143" s="48" customFormat="1" ht="18">
      <c r="A210" s="136"/>
      <c r="B210" s="137"/>
      <c r="C210" s="138"/>
      <c r="D210" s="139"/>
      <c r="E210" s="169"/>
      <c r="F210" s="170"/>
      <c r="G210" s="140"/>
      <c r="H210" s="141"/>
      <c r="I210" s="142"/>
      <c r="J210" s="143"/>
      <c r="K210" s="144"/>
      <c r="L210" s="144"/>
      <c r="M210" s="144"/>
      <c r="N210" s="144"/>
      <c r="O210" s="144"/>
      <c r="P210" s="144"/>
      <c r="Q210" s="144"/>
      <c r="R210" s="144"/>
      <c r="S210" s="144"/>
      <c r="T210" s="144"/>
      <c r="U210" s="144"/>
      <c r="V210" s="144"/>
      <c r="W210" s="144"/>
      <c r="X210" s="144"/>
      <c r="Y210" s="144"/>
      <c r="Z210" s="144"/>
      <c r="AA210" s="144"/>
      <c r="AB210" s="144"/>
      <c r="AC210" s="144"/>
      <c r="AD210" s="144"/>
      <c r="AE210" s="144"/>
      <c r="AF210" s="144"/>
      <c r="AG210" s="144"/>
      <c r="AH210" s="144"/>
      <c r="AI210" s="144"/>
      <c r="AJ210" s="144"/>
      <c r="AK210" s="144"/>
      <c r="AL210" s="144"/>
      <c r="AM210" s="144"/>
      <c r="AN210" s="144"/>
      <c r="AO210" s="144"/>
      <c r="AP210" s="144"/>
      <c r="AQ210" s="144"/>
      <c r="AR210" s="144"/>
      <c r="AS210" s="144"/>
      <c r="AT210" s="144"/>
      <c r="AU210" s="144"/>
      <c r="AV210" s="144"/>
      <c r="AW210" s="144"/>
      <c r="AX210" s="144"/>
      <c r="AY210" s="144"/>
      <c r="AZ210" s="144"/>
      <c r="BA210" s="144"/>
      <c r="BB210" s="144"/>
      <c r="BC210" s="144"/>
      <c r="BD210" s="144"/>
      <c r="BE210" s="144"/>
      <c r="BF210" s="144"/>
      <c r="BG210" s="144"/>
      <c r="BH210" s="144"/>
      <c r="BI210" s="144"/>
      <c r="BJ210" s="144"/>
      <c r="BK210" s="144"/>
      <c r="BL210" s="144"/>
      <c r="BM210" s="144"/>
      <c r="BN210" s="144"/>
      <c r="BO210" s="144"/>
      <c r="BP210" s="144"/>
      <c r="BQ210" s="144"/>
      <c r="BR210" s="144"/>
      <c r="BS210" s="144"/>
      <c r="BT210" s="144"/>
      <c r="BU210" s="144"/>
      <c r="BV210" s="144"/>
      <c r="BW210" s="144"/>
      <c r="BX210" s="144"/>
      <c r="BY210" s="144"/>
      <c r="BZ210" s="144"/>
      <c r="CA210" s="144"/>
      <c r="CB210" s="144"/>
      <c r="CC210" s="144"/>
      <c r="CD210" s="144"/>
      <c r="CE210" s="144"/>
      <c r="CF210" s="144"/>
      <c r="CG210" s="144"/>
      <c r="CH210" s="144"/>
      <c r="CI210" s="144"/>
      <c r="CJ210" s="144"/>
      <c r="CK210" s="144"/>
      <c r="CL210" s="144"/>
      <c r="CM210" s="144"/>
      <c r="CN210" s="144"/>
      <c r="CO210" s="144"/>
      <c r="CP210" s="144"/>
      <c r="CQ210" s="144"/>
      <c r="CR210" s="144"/>
      <c r="CS210" s="144"/>
      <c r="CT210" s="144"/>
      <c r="CU210" s="144"/>
      <c r="CV210" s="144"/>
      <c r="CW210" s="144"/>
      <c r="CX210" s="144"/>
      <c r="CY210" s="144"/>
      <c r="CZ210" s="144"/>
      <c r="DA210" s="144"/>
      <c r="DB210" s="144"/>
      <c r="DC210" s="144"/>
      <c r="DD210" s="144"/>
      <c r="DE210" s="144"/>
      <c r="DF210" s="144"/>
      <c r="DG210" s="144"/>
      <c r="DH210" s="144"/>
      <c r="DI210" s="144"/>
      <c r="DJ210" s="144"/>
      <c r="DK210" s="144"/>
      <c r="DL210" s="144"/>
      <c r="DM210" s="144"/>
      <c r="DN210" s="144"/>
      <c r="DO210" s="144"/>
      <c r="DP210" s="144"/>
      <c r="DQ210" s="144"/>
      <c r="DR210" s="144"/>
      <c r="DS210" s="144"/>
      <c r="DT210" s="144"/>
      <c r="DU210" s="144"/>
      <c r="DV210" s="144"/>
      <c r="DW210" s="144"/>
      <c r="DX210" s="144"/>
      <c r="DY210" s="144"/>
      <c r="DZ210" s="144"/>
      <c r="EA210" s="144"/>
      <c r="EB210" s="144"/>
      <c r="EC210" s="144"/>
      <c r="ED210" s="144"/>
      <c r="EE210" s="144"/>
      <c r="EF210" s="144"/>
      <c r="EG210" s="144"/>
      <c r="EH210" s="144"/>
      <c r="EI210" s="144"/>
      <c r="EJ210" s="144"/>
      <c r="EK210" s="144"/>
      <c r="EL210" s="144"/>
      <c r="EM210" s="144"/>
    </row>
    <row r="211" spans="1:143" s="48" customFormat="1" ht="18">
      <c r="A211" s="47"/>
      <c r="B211" s="98"/>
      <c r="D211" s="99"/>
      <c r="E211" s="79"/>
      <c r="F211" s="80"/>
      <c r="G211" s="49"/>
      <c r="H211" s="50"/>
      <c r="I211" s="51"/>
      <c r="J211" s="7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c r="AJ211" s="85"/>
      <c r="AK211" s="85"/>
      <c r="AL211" s="85"/>
      <c r="AM211" s="85"/>
      <c r="AN211" s="85"/>
      <c r="AO211" s="85"/>
      <c r="AP211" s="85"/>
      <c r="AQ211" s="85"/>
      <c r="AR211" s="85"/>
      <c r="AS211" s="85"/>
      <c r="AT211" s="85"/>
      <c r="AU211" s="85"/>
      <c r="AV211" s="85"/>
      <c r="AW211" s="85"/>
      <c r="AX211" s="85"/>
      <c r="AY211" s="85"/>
      <c r="AZ211" s="85"/>
      <c r="BA211" s="85"/>
      <c r="BB211" s="85"/>
      <c r="BC211" s="85"/>
      <c r="BD211" s="85"/>
      <c r="BE211" s="85"/>
      <c r="BF211" s="85"/>
      <c r="BG211" s="85"/>
      <c r="BH211" s="85"/>
      <c r="BI211" s="85"/>
      <c r="BJ211" s="85"/>
      <c r="BK211" s="85"/>
      <c r="BL211" s="85"/>
      <c r="BM211" s="85"/>
      <c r="BN211" s="85"/>
    </row>
    <row r="212" spans="1:143" s="48" customFormat="1" ht="18">
      <c r="A212" s="47"/>
      <c r="B212" s="98"/>
      <c r="D212" s="99"/>
      <c r="E212" s="79"/>
      <c r="F212" s="80"/>
      <c r="G212" s="49"/>
      <c r="H212" s="50"/>
      <c r="I212" s="51"/>
      <c r="J212" s="7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5"/>
      <c r="AL212" s="85"/>
      <c r="AM212" s="85"/>
      <c r="AN212" s="85"/>
      <c r="AO212" s="85"/>
      <c r="AP212" s="85"/>
      <c r="AQ212" s="85"/>
      <c r="AR212" s="85"/>
      <c r="AS212" s="85"/>
      <c r="AT212" s="85"/>
      <c r="AU212" s="85"/>
      <c r="AV212" s="85"/>
      <c r="AW212" s="85"/>
      <c r="AX212" s="85"/>
      <c r="AY212" s="85"/>
      <c r="AZ212" s="85"/>
      <c r="BA212" s="85"/>
      <c r="BB212" s="85"/>
      <c r="BC212" s="85"/>
      <c r="BD212" s="85"/>
      <c r="BE212" s="85"/>
      <c r="BF212" s="85"/>
      <c r="BG212" s="85"/>
      <c r="BH212" s="85"/>
      <c r="BI212" s="85"/>
      <c r="BJ212" s="85"/>
      <c r="BK212" s="85"/>
      <c r="BL212" s="85"/>
      <c r="BM212" s="85"/>
      <c r="BN212" s="85"/>
    </row>
    <row r="213" spans="1:143" s="57" customFormat="1" ht="18">
      <c r="A213" s="53" t="s">
        <v>0</v>
      </c>
      <c r="B213" s="54"/>
      <c r="C213" s="55"/>
      <c r="D213" s="55"/>
      <c r="E213" s="82"/>
      <c r="F213" s="82"/>
      <c r="G213" s="56"/>
      <c r="H213" s="56"/>
      <c r="I213" s="56"/>
      <c r="J213" s="77"/>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c r="AJ213" s="85"/>
      <c r="AK213" s="85"/>
      <c r="AL213" s="85"/>
      <c r="AM213" s="85"/>
      <c r="AN213" s="85"/>
      <c r="AO213" s="85"/>
      <c r="AP213" s="85"/>
      <c r="AQ213" s="85"/>
      <c r="AR213" s="85"/>
      <c r="AS213" s="85"/>
      <c r="AT213" s="85"/>
      <c r="AU213" s="85"/>
      <c r="AV213" s="85"/>
      <c r="AW213" s="85"/>
      <c r="AX213" s="85"/>
      <c r="AY213" s="85"/>
      <c r="AZ213" s="85"/>
      <c r="BA213" s="85"/>
      <c r="BB213" s="85"/>
      <c r="BC213" s="85"/>
      <c r="BD213" s="85"/>
      <c r="BE213" s="85"/>
      <c r="BF213" s="85"/>
      <c r="BG213" s="85"/>
      <c r="BH213" s="85"/>
      <c r="BI213" s="85"/>
      <c r="BJ213" s="85"/>
      <c r="BK213" s="85"/>
      <c r="BL213" s="85"/>
      <c r="BM213" s="85"/>
      <c r="BN213" s="85"/>
    </row>
    <row r="214" spans="1:143" s="52" customFormat="1" ht="18">
      <c r="A214" s="58" t="s">
        <v>36</v>
      </c>
      <c r="B214" s="59"/>
      <c r="C214" s="59"/>
      <c r="D214" s="59"/>
      <c r="E214" s="83"/>
      <c r="F214" s="83"/>
      <c r="G214" s="59"/>
      <c r="H214" s="59"/>
      <c r="I214" s="59"/>
      <c r="J214" s="77"/>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5"/>
      <c r="AL214" s="85"/>
      <c r="AM214" s="85"/>
      <c r="AN214" s="85"/>
      <c r="AO214" s="85"/>
      <c r="AP214" s="85"/>
      <c r="AQ214" s="85"/>
      <c r="AR214" s="85"/>
      <c r="AS214" s="85"/>
      <c r="AT214" s="85"/>
      <c r="AU214" s="85"/>
      <c r="AV214" s="85"/>
      <c r="AW214" s="85"/>
      <c r="AX214" s="85"/>
      <c r="AY214" s="85"/>
      <c r="AZ214" s="85"/>
      <c r="BA214" s="85"/>
      <c r="BB214" s="85"/>
      <c r="BC214" s="85"/>
      <c r="BD214" s="85"/>
      <c r="BE214" s="85"/>
      <c r="BF214" s="85"/>
      <c r="BG214" s="85"/>
      <c r="BH214" s="85"/>
      <c r="BI214" s="85"/>
      <c r="BJ214" s="85"/>
      <c r="BK214" s="85"/>
      <c r="BL214" s="85"/>
      <c r="BM214" s="85"/>
      <c r="BN214" s="85"/>
    </row>
    <row r="215" spans="1:143" s="52" customFormat="1" ht="18">
      <c r="A215" s="101" t="str">
        <f>IF(ISERROR(VALUE(SUBSTITUTE(prevWBS,".",""))),"1",IF(ISERROR(FIND("`",SUBSTITUTE(prevWBS,".","`",1))),TEXT(VALUE(prevWBS)+1,"#"),TEXT(VALUE(LEFT(prevWBS,FIND("`",SUBSTITUTE(prevWBS,".","`",1))-1))+1,"#")))</f>
        <v>1</v>
      </c>
      <c r="B215" s="102" t="s">
        <v>67</v>
      </c>
      <c r="C215" s="60"/>
      <c r="D215" s="61"/>
      <c r="E215" s="79"/>
      <c r="F215" s="80" t="str">
        <f t="shared" ref="F215:F218" si="162">IF(ISBLANK(E215)," - ",IF(G215=0,E215,E215+G215-1))</f>
        <v xml:space="preserve"> - </v>
      </c>
      <c r="G215" s="49"/>
      <c r="H215" s="50"/>
      <c r="I215" s="62" t="str">
        <f>IF(OR(F215=0,E215=0)," - ",NETWORKDAYS(E215,F215))</f>
        <v xml:space="preserve"> - </v>
      </c>
      <c r="J215" s="78"/>
      <c r="K215" s="85"/>
      <c r="L215" s="85"/>
      <c r="M215" s="85"/>
      <c r="N215" s="85"/>
      <c r="O215" s="85"/>
      <c r="P215" s="85"/>
      <c r="Q215" s="85"/>
      <c r="R215" s="85"/>
      <c r="S215" s="85"/>
      <c r="T215" s="85"/>
      <c r="U215" s="85"/>
      <c r="V215" s="85"/>
      <c r="W215" s="85"/>
      <c r="X215" s="85"/>
      <c r="Y215" s="85"/>
      <c r="Z215" s="85"/>
      <c r="AA215" s="85"/>
      <c r="AB215" s="85"/>
      <c r="AC215" s="85"/>
      <c r="AD215" s="85"/>
      <c r="AE215" s="85"/>
      <c r="AF215" s="85"/>
      <c r="AG215" s="85"/>
      <c r="AH215" s="85"/>
      <c r="AI215" s="85"/>
      <c r="AJ215" s="85"/>
      <c r="AK215" s="85"/>
      <c r="AL215" s="85"/>
      <c r="AM215" s="85"/>
      <c r="AN215" s="85"/>
      <c r="AO215" s="85"/>
      <c r="AP215" s="85"/>
      <c r="AQ215" s="85"/>
      <c r="AR215" s="85"/>
      <c r="AS215" s="85"/>
      <c r="AT215" s="85"/>
      <c r="AU215" s="85"/>
      <c r="AV215" s="85"/>
      <c r="AW215" s="85"/>
      <c r="AX215" s="85"/>
      <c r="AY215" s="85"/>
      <c r="AZ215" s="85"/>
      <c r="BA215" s="85"/>
      <c r="BB215" s="85"/>
      <c r="BC215" s="85"/>
      <c r="BD215" s="85"/>
      <c r="BE215" s="85"/>
      <c r="BF215" s="85"/>
      <c r="BG215" s="85"/>
      <c r="BH215" s="85"/>
      <c r="BI215" s="85"/>
      <c r="BJ215" s="85"/>
      <c r="BK215" s="85"/>
      <c r="BL215" s="85"/>
      <c r="BM215" s="85"/>
      <c r="BN215" s="85"/>
    </row>
    <row r="216" spans="1:143" s="52" customFormat="1" ht="18">
      <c r="A216" s="47" t="str">
        <f>IF(ISERROR(VALUE(SUBSTITUTE(prevWBS,".",""))),"0.1",IF(ISERROR(FIND("`",SUBSTITUTE(prevWBS,".","`",1))),prevWBS&amp;".1",LEFT(prevWBS,FIND("`",SUBSTITUTE(prevWBS,".","`",1)))&amp;IF(ISERROR(FIND("`",SUBSTITUTE(prevWBS,".","`",2))),VALUE(RIGHT(prevWBS,LEN(prevWBS)-FIND("`",SUBSTITUTE(prevWBS,".","`",1))))+1,VALUE(MID(prevWBS,FIND("`",SUBSTITUTE(prevWBS,".","`",1))+1,(FIND("`",SUBSTITUTE(prevWBS,".","`",2))-FIND("`",SUBSTITUTE(prevWBS,".","`",1))-1)))+1)))</f>
        <v>1.1</v>
      </c>
      <c r="B216" s="63" t="s">
        <v>61</v>
      </c>
      <c r="C216" s="63"/>
      <c r="D216" s="61"/>
      <c r="E216" s="79"/>
      <c r="F216" s="80" t="str">
        <f t="shared" si="162"/>
        <v xml:space="preserve"> - </v>
      </c>
      <c r="G216" s="49"/>
      <c r="H216" s="50"/>
      <c r="I216" s="62" t="str">
        <f t="shared" ref="I216:I218" si="163">IF(OR(F216=0,E216=0)," - ",NETWORKDAYS(E216,F216))</f>
        <v xml:space="preserve"> - </v>
      </c>
      <c r="J216" s="78"/>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5"/>
      <c r="AL216" s="85"/>
      <c r="AM216" s="85"/>
      <c r="AN216" s="85"/>
      <c r="AO216" s="85"/>
      <c r="AP216" s="85"/>
      <c r="AQ216" s="85"/>
      <c r="AR216" s="85"/>
      <c r="AS216" s="85"/>
      <c r="AT216" s="85"/>
      <c r="AU216" s="85"/>
      <c r="AV216" s="85"/>
      <c r="AW216" s="85"/>
      <c r="AX216" s="85"/>
      <c r="AY216" s="85"/>
      <c r="AZ216" s="85"/>
      <c r="BA216" s="85"/>
      <c r="BB216" s="85"/>
      <c r="BC216" s="85"/>
      <c r="BD216" s="85"/>
      <c r="BE216" s="85"/>
      <c r="BF216" s="85"/>
      <c r="BG216" s="85"/>
      <c r="BH216" s="85"/>
      <c r="BI216" s="85"/>
      <c r="BJ216" s="85"/>
      <c r="BK216" s="85"/>
      <c r="BL216" s="85"/>
      <c r="BM216" s="85"/>
      <c r="BN216" s="85"/>
    </row>
    <row r="217" spans="1:143" s="52" customFormat="1" ht="18">
      <c r="A217" s="47" t="str">
        <f>IF(ISERROR(VALUE(SUBSTITUTE(prevWBS,".",""))),"0.0.1",IF(ISERROR(FIND("`",SUBSTITUTE(prevWBS,".","`",2))),prevWBS&amp;".1",LEFT(prevWBS,FIND("`",SUBSTITUTE(prevWBS,".","`",2)))&amp;IF(ISERROR(FIND("`",SUBSTITUTE(prevWBS,".","`",3))),VALUE(RIGHT(prevWBS,LEN(prevWBS)-FIND("`",SUBSTITUTE(prevWBS,".","`",2))))+1,VALUE(MID(prevWBS,FIND("`",SUBSTITUTE(prevWBS,".","`",2))+1,(FIND("`",SUBSTITUTE(prevWBS,".","`",3))-FIND("`",SUBSTITUTE(prevWBS,".","`",2))-1)))+1)))</f>
        <v>1.1.1</v>
      </c>
      <c r="B217" s="64" t="s">
        <v>62</v>
      </c>
      <c r="C217" s="63"/>
      <c r="D217" s="61"/>
      <c r="E217" s="79"/>
      <c r="F217" s="80" t="str">
        <f t="shared" si="162"/>
        <v xml:space="preserve"> - </v>
      </c>
      <c r="G217" s="49"/>
      <c r="H217" s="50"/>
      <c r="I217" s="62" t="str">
        <f t="shared" si="163"/>
        <v xml:space="preserve"> - </v>
      </c>
      <c r="J217" s="78"/>
      <c r="K217" s="85"/>
      <c r="L217" s="85"/>
      <c r="M217" s="85"/>
      <c r="N217" s="85"/>
      <c r="O217" s="85"/>
      <c r="P217" s="85"/>
      <c r="Q217" s="85"/>
      <c r="R217" s="85"/>
      <c r="S217" s="85"/>
      <c r="T217" s="85"/>
      <c r="U217" s="85"/>
      <c r="V217" s="85"/>
      <c r="W217" s="85"/>
      <c r="X217" s="85"/>
      <c r="Y217" s="85"/>
      <c r="Z217" s="85"/>
      <c r="AA217" s="85"/>
      <c r="AB217" s="85"/>
      <c r="AC217" s="85"/>
      <c r="AD217" s="85"/>
      <c r="AE217" s="85"/>
      <c r="AF217" s="85"/>
      <c r="AG217" s="85"/>
      <c r="AH217" s="85"/>
      <c r="AI217" s="85"/>
      <c r="AJ217" s="85"/>
      <c r="AK217" s="85"/>
      <c r="AL217" s="85"/>
      <c r="AM217" s="85"/>
      <c r="AN217" s="85"/>
      <c r="AO217" s="85"/>
      <c r="AP217" s="85"/>
      <c r="AQ217" s="85"/>
      <c r="AR217" s="85"/>
      <c r="AS217" s="85"/>
      <c r="AT217" s="85"/>
      <c r="AU217" s="85"/>
      <c r="AV217" s="85"/>
      <c r="AW217" s="85"/>
      <c r="AX217" s="85"/>
      <c r="AY217" s="85"/>
      <c r="AZ217" s="85"/>
      <c r="BA217" s="85"/>
      <c r="BB217" s="85"/>
      <c r="BC217" s="85"/>
      <c r="BD217" s="85"/>
      <c r="BE217" s="85"/>
      <c r="BF217" s="85"/>
      <c r="BG217" s="85"/>
      <c r="BH217" s="85"/>
      <c r="BI217" s="85"/>
      <c r="BJ217" s="85"/>
      <c r="BK217" s="85"/>
      <c r="BL217" s="85"/>
      <c r="BM217" s="85"/>
      <c r="BN217" s="85"/>
    </row>
    <row r="218" spans="1:143" s="52" customFormat="1" ht="18">
      <c r="A218" s="47" t="str">
        <f>IF(ISERROR(VALUE(SUBSTITUTE(prevWBS,".",""))),"0.0.0.1",IF(ISERROR(FIND("`",SUBSTITUTE(prevWBS,".","`",3))),prevWBS&amp;".1",LEFT(prevWBS,FIND("`",SUBSTITUTE(prevWBS,".","`",3)))&amp;IF(ISERROR(FIND("`",SUBSTITUTE(prevWBS,".","`",4))),VALUE(RIGHT(prevWBS,LEN(prevWBS)-FIND("`",SUBSTITUTE(prevWBS,".","`",3))))+1,VALUE(MID(prevWBS,FIND("`",SUBSTITUTE(prevWBS,".","`",3))+1,(FIND("`",SUBSTITUTE(prevWBS,".","`",4))-FIND("`",SUBSTITUTE(prevWBS,".","`",3))-1)))+1)))</f>
        <v>1.1.1.1</v>
      </c>
      <c r="B218" s="64" t="s">
        <v>63</v>
      </c>
      <c r="C218" s="63"/>
      <c r="D218" s="61"/>
      <c r="E218" s="79"/>
      <c r="F218" s="80" t="str">
        <f t="shared" si="162"/>
        <v xml:space="preserve"> - </v>
      </c>
      <c r="G218" s="49"/>
      <c r="H218" s="50"/>
      <c r="I218" s="62" t="str">
        <f t="shared" si="163"/>
        <v xml:space="preserve"> - </v>
      </c>
      <c r="J218" s="78"/>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5"/>
      <c r="AL218" s="85"/>
      <c r="AM218" s="85"/>
      <c r="AN218" s="85"/>
      <c r="AO218" s="85"/>
      <c r="AP218" s="85"/>
      <c r="AQ218" s="85"/>
      <c r="AR218" s="85"/>
      <c r="AS218" s="85"/>
      <c r="AT218" s="85"/>
      <c r="AU218" s="85"/>
      <c r="AV218" s="85"/>
      <c r="AW218" s="85"/>
      <c r="AX218" s="85"/>
      <c r="AY218" s="85"/>
      <c r="AZ218" s="85"/>
      <c r="BA218" s="85"/>
      <c r="BB218" s="85"/>
      <c r="BC218" s="85"/>
      <c r="BD218" s="85"/>
      <c r="BE218" s="85"/>
      <c r="BF218" s="85"/>
      <c r="BG218" s="85"/>
      <c r="BH218" s="85"/>
      <c r="BI218" s="85"/>
      <c r="BJ218" s="85"/>
      <c r="BK218" s="85"/>
      <c r="BL218" s="85"/>
      <c r="BM218" s="85"/>
      <c r="BN218" s="85"/>
    </row>
    <row r="219" spans="1:143" s="28" customFormat="1">
      <c r="A219" s="132" t="str">
        <f>HYPERLINK("https://vertex42.link/HowToCreateAGanttChart","► Watch How to Create a Gantt Chart in Excel")</f>
        <v>► Watch How to Create a Gantt Chart in Excel</v>
      </c>
      <c r="B219" s="26"/>
      <c r="C219" s="26"/>
      <c r="D219" s="27"/>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row>
  </sheetData>
  <sheetProtection formatCells="0" formatColumns="0" formatRows="0" insertRows="0" deleteRows="0"/>
  <mergeCells count="42">
    <mergeCell ref="ED1:EM3"/>
    <mergeCell ref="DZ4:EF4"/>
    <mergeCell ref="DZ5:EF5"/>
    <mergeCell ref="EG4:EM4"/>
    <mergeCell ref="EG5:EM5"/>
    <mergeCell ref="DE4:DK4"/>
    <mergeCell ref="DE5:DK5"/>
    <mergeCell ref="DL4:DR4"/>
    <mergeCell ref="DL5:DR5"/>
    <mergeCell ref="DS4:DY4"/>
    <mergeCell ref="DS5:DY5"/>
    <mergeCell ref="CJ4:CP4"/>
    <mergeCell ref="CJ5:CP5"/>
    <mergeCell ref="CQ4:CW4"/>
    <mergeCell ref="CX4:DD4"/>
    <mergeCell ref="CQ5:CW5"/>
    <mergeCell ref="CX5:DD5"/>
    <mergeCell ref="BO4:BU4"/>
    <mergeCell ref="BO5:BU5"/>
    <mergeCell ref="BV4:CB4"/>
    <mergeCell ref="BV5:CB5"/>
    <mergeCell ref="CC4:CI4"/>
    <mergeCell ref="CC5:CI5"/>
    <mergeCell ref="AF4:AL4"/>
    <mergeCell ref="AF5:AL5"/>
    <mergeCell ref="BH4:BN4"/>
    <mergeCell ref="BH5:BN5"/>
    <mergeCell ref="AM5:AS5"/>
    <mergeCell ref="AT4:AZ4"/>
    <mergeCell ref="AT5:AZ5"/>
    <mergeCell ref="AM4:AS4"/>
    <mergeCell ref="BA4:BG4"/>
    <mergeCell ref="BA5:BG5"/>
    <mergeCell ref="Y4:AE4"/>
    <mergeCell ref="Y5:AE5"/>
    <mergeCell ref="A1:E3"/>
    <mergeCell ref="C5:E5"/>
    <mergeCell ref="R4:X4"/>
    <mergeCell ref="K4:Q4"/>
    <mergeCell ref="C4:E4"/>
    <mergeCell ref="R5:X5"/>
    <mergeCell ref="K5:Q5"/>
  </mergeCells>
  <phoneticPr fontId="3" type="noConversion"/>
  <conditionalFormatting sqref="H8:H218">
    <cfRule type="dataBar" priority="2855">
      <dataBar>
        <cfvo type="num" val="0"/>
        <cfvo type="num" val="1"/>
        <color theme="0" tint="-0.34998626667073579"/>
      </dataBar>
      <extLst xmlns:x14="http://schemas.microsoft.com/office/spreadsheetml/2009/9/main">
        <ext uri="{B025F937-C7B1-47D3-B67F-A62EFF666E3E}">
          <x14:id>{0A58A75E-4698-465A-8593-F06B91A3A900}</x14:id>
        </ext>
      </extLst>
    </cfRule>
  </conditionalFormatting>
  <conditionalFormatting sqref="K6:EM7">
    <cfRule type="expression" dxfId="2784" priority="2898">
      <formula>K$6=TODAY()</formula>
    </cfRule>
  </conditionalFormatting>
  <conditionalFormatting sqref="BO135:EM210 K170:EM205 K8:BN218">
    <cfRule type="expression" dxfId="2783" priority="2901">
      <formula>AND($E8&lt;=K$6,ROUNDDOWN(($F8-$E8+1)*$H8,0)+$E8-1&gt;=K$6)</formula>
    </cfRule>
    <cfRule type="expression" dxfId="2782" priority="2902">
      <formula>AND(NOT(ISBLANK($E8)),$E8&lt;=K$6,$F8&gt;=K$6)</formula>
    </cfRule>
  </conditionalFormatting>
  <conditionalFormatting sqref="BO6:EM7 BO135:EM210 K170:EM205 K6:BN218">
    <cfRule type="expression" dxfId="2781" priority="2861">
      <formula>K$6=TODAY()</formula>
    </cfRule>
  </conditionalFormatting>
  <conditionalFormatting sqref="BO9:DR16">
    <cfRule type="expression" dxfId="2780" priority="2852">
      <formula>AND($E9&lt;=BO$6,ROUNDDOWN(($F9-$E9+1)*$H9,0)+$E9-1&gt;=BO$6)</formula>
    </cfRule>
    <cfRule type="expression" dxfId="2779" priority="2853">
      <formula>AND(NOT(ISBLANK($E9)),$E9&lt;=BO$6,$F9&gt;=BO$6)</formula>
    </cfRule>
  </conditionalFormatting>
  <conditionalFormatting sqref="BO9:DR16">
    <cfRule type="expression" dxfId="2778" priority="2851">
      <formula>BO$6=TODAY()</formula>
    </cfRule>
  </conditionalFormatting>
  <conditionalFormatting sqref="DS9:EF16">
    <cfRule type="expression" dxfId="2777" priority="2849">
      <formula>AND($E9&lt;=DS$6,ROUNDDOWN(($F9-$E9+1)*$H9,0)+$E9-1&gt;=DS$6)</formula>
    </cfRule>
    <cfRule type="expression" dxfId="2776" priority="2850">
      <formula>AND(NOT(ISBLANK($E9)),$E9&lt;=DS$6,$F9&gt;=DS$6)</formula>
    </cfRule>
  </conditionalFormatting>
  <conditionalFormatting sqref="DS9:EF16">
    <cfRule type="expression" dxfId="2775" priority="2848">
      <formula>DS$6=TODAY()</formula>
    </cfRule>
  </conditionalFormatting>
  <conditionalFormatting sqref="EG9:EM16">
    <cfRule type="expression" dxfId="2774" priority="2846">
      <formula>AND($E9&lt;=EG$6,ROUNDDOWN(($F9-$E9+1)*$H9,0)+$E9-1&gt;=EG$6)</formula>
    </cfRule>
    <cfRule type="expression" dxfId="2773" priority="2847">
      <formula>AND(NOT(ISBLANK($E9)),$E9&lt;=EG$6,$F9&gt;=EG$6)</formula>
    </cfRule>
  </conditionalFormatting>
  <conditionalFormatting sqref="EG9:EM16">
    <cfRule type="expression" dxfId="2772" priority="2845">
      <formula>EG$6=TODAY()</formula>
    </cfRule>
  </conditionalFormatting>
  <conditionalFormatting sqref="BO18:DR25">
    <cfRule type="expression" dxfId="2771" priority="2843">
      <formula>AND($E18&lt;=BO$6,ROUNDDOWN(($F18-$E18+1)*$H18,0)+$E18-1&gt;=BO$6)</formula>
    </cfRule>
    <cfRule type="expression" dxfId="2770" priority="2844">
      <formula>AND(NOT(ISBLANK($E18)),$E18&lt;=BO$6,$F18&gt;=BO$6)</formula>
    </cfRule>
  </conditionalFormatting>
  <conditionalFormatting sqref="BO18:DR25">
    <cfRule type="expression" dxfId="2769" priority="2842">
      <formula>BO$6=TODAY()</formula>
    </cfRule>
  </conditionalFormatting>
  <conditionalFormatting sqref="DS18:EF25">
    <cfRule type="expression" dxfId="2768" priority="2840">
      <formula>AND($E18&lt;=DS$6,ROUNDDOWN(($F18-$E18+1)*$H18,0)+$E18-1&gt;=DS$6)</formula>
    </cfRule>
    <cfRule type="expression" dxfId="2767" priority="2841">
      <formula>AND(NOT(ISBLANK($E18)),$E18&lt;=DS$6,$F18&gt;=DS$6)</formula>
    </cfRule>
  </conditionalFormatting>
  <conditionalFormatting sqref="DS18:EF25">
    <cfRule type="expression" dxfId="2766" priority="2839">
      <formula>DS$6=TODAY()</formula>
    </cfRule>
  </conditionalFormatting>
  <conditionalFormatting sqref="EG18:EM25">
    <cfRule type="expression" dxfId="2765" priority="2837">
      <formula>AND($E18&lt;=EG$6,ROUNDDOWN(($F18-$E18+1)*$H18,0)+$E18-1&gt;=EG$6)</formula>
    </cfRule>
    <cfRule type="expression" dxfId="2764" priority="2838">
      <formula>AND(NOT(ISBLANK($E18)),$E18&lt;=EG$6,$F18&gt;=EG$6)</formula>
    </cfRule>
  </conditionalFormatting>
  <conditionalFormatting sqref="EG18:EM25">
    <cfRule type="expression" dxfId="2763" priority="2836">
      <formula>EG$6=TODAY()</formula>
    </cfRule>
  </conditionalFormatting>
  <conditionalFormatting sqref="BO27:DR43">
    <cfRule type="expression" dxfId="2762" priority="2834">
      <formula>AND($E27&lt;=BO$6,ROUNDDOWN(($F27-$E27+1)*$H27,0)+$E27-1&gt;=BO$6)</formula>
    </cfRule>
    <cfRule type="expression" dxfId="2761" priority="2835">
      <formula>AND(NOT(ISBLANK($E27)),$E27&lt;=BO$6,$F27&gt;=BO$6)</formula>
    </cfRule>
  </conditionalFormatting>
  <conditionalFormatting sqref="BO27:DR43">
    <cfRule type="expression" dxfId="2760" priority="2833">
      <formula>BO$6=TODAY()</formula>
    </cfRule>
  </conditionalFormatting>
  <conditionalFormatting sqref="DS27:EF43">
    <cfRule type="expression" dxfId="2759" priority="2831">
      <formula>AND($E27&lt;=DS$6,ROUNDDOWN(($F27-$E27+1)*$H27,0)+$E27-1&gt;=DS$6)</formula>
    </cfRule>
    <cfRule type="expression" dxfId="2758" priority="2832">
      <formula>AND(NOT(ISBLANK($E27)),$E27&lt;=DS$6,$F27&gt;=DS$6)</formula>
    </cfRule>
  </conditionalFormatting>
  <conditionalFormatting sqref="DS27:EF43">
    <cfRule type="expression" dxfId="2757" priority="2830">
      <formula>DS$6=TODAY()</formula>
    </cfRule>
  </conditionalFormatting>
  <conditionalFormatting sqref="EG27:EM43">
    <cfRule type="expression" dxfId="2756" priority="2828">
      <formula>AND($E27&lt;=EG$6,ROUNDDOWN(($F27-$E27+1)*$H27,0)+$E27-1&gt;=EG$6)</formula>
    </cfRule>
    <cfRule type="expression" dxfId="2755" priority="2829">
      <formula>AND(NOT(ISBLANK($E27)),$E27&lt;=EG$6,$F27&gt;=EG$6)</formula>
    </cfRule>
  </conditionalFormatting>
  <conditionalFormatting sqref="EG27:EM43">
    <cfRule type="expression" dxfId="2754" priority="2827">
      <formula>EG$6=TODAY()</formula>
    </cfRule>
  </conditionalFormatting>
  <conditionalFormatting sqref="BO45:DR52">
    <cfRule type="expression" dxfId="2753" priority="2825">
      <formula>AND($E45&lt;=BO$6,ROUNDDOWN(($F45-$E45+1)*$H45,0)+$E45-1&gt;=BO$6)</formula>
    </cfRule>
    <cfRule type="expression" dxfId="2752" priority="2826">
      <formula>AND(NOT(ISBLANK($E45)),$E45&lt;=BO$6,$F45&gt;=BO$6)</formula>
    </cfRule>
  </conditionalFormatting>
  <conditionalFormatting sqref="BO45:DR52">
    <cfRule type="expression" dxfId="2751" priority="2824">
      <formula>BO$6=TODAY()</formula>
    </cfRule>
  </conditionalFormatting>
  <conditionalFormatting sqref="DS45:EF52">
    <cfRule type="expression" dxfId="2750" priority="2822">
      <formula>AND($E45&lt;=DS$6,ROUNDDOWN(($F45-$E45+1)*$H45,0)+$E45-1&gt;=DS$6)</formula>
    </cfRule>
    <cfRule type="expression" dxfId="2749" priority="2823">
      <formula>AND(NOT(ISBLANK($E45)),$E45&lt;=DS$6,$F45&gt;=DS$6)</formula>
    </cfRule>
  </conditionalFormatting>
  <conditionalFormatting sqref="DS45:EF52">
    <cfRule type="expression" dxfId="2748" priority="2821">
      <formula>DS$6=TODAY()</formula>
    </cfRule>
  </conditionalFormatting>
  <conditionalFormatting sqref="EG45:EM52">
    <cfRule type="expression" dxfId="2747" priority="2819">
      <formula>AND($E45&lt;=EG$6,ROUNDDOWN(($F45-$E45+1)*$H45,0)+$E45-1&gt;=EG$6)</formula>
    </cfRule>
    <cfRule type="expression" dxfId="2746" priority="2820">
      <formula>AND(NOT(ISBLANK($E45)),$E45&lt;=EG$6,$F45&gt;=EG$6)</formula>
    </cfRule>
  </conditionalFormatting>
  <conditionalFormatting sqref="EG45:EM52">
    <cfRule type="expression" dxfId="2745" priority="2818">
      <formula>EG$6=TODAY()</formula>
    </cfRule>
  </conditionalFormatting>
  <conditionalFormatting sqref="BO54:DR79">
    <cfRule type="expression" dxfId="2744" priority="2816">
      <formula>AND($E54&lt;=BO$6,ROUNDDOWN(($F54-$E54+1)*$H54,0)+$E54-1&gt;=BO$6)</formula>
    </cfRule>
    <cfRule type="expression" dxfId="2743" priority="2817">
      <formula>AND(NOT(ISBLANK($E54)),$E54&lt;=BO$6,$F54&gt;=BO$6)</formula>
    </cfRule>
  </conditionalFormatting>
  <conditionalFormatting sqref="BO54:DR79">
    <cfRule type="expression" dxfId="2742" priority="2815">
      <formula>BO$6=TODAY()</formula>
    </cfRule>
  </conditionalFormatting>
  <conditionalFormatting sqref="DS54:EF79">
    <cfRule type="expression" dxfId="2741" priority="2813">
      <formula>AND($E54&lt;=DS$6,ROUNDDOWN(($F54-$E54+1)*$H54,0)+$E54-1&gt;=DS$6)</formula>
    </cfRule>
    <cfRule type="expression" dxfId="2740" priority="2814">
      <formula>AND(NOT(ISBLANK($E54)),$E54&lt;=DS$6,$F54&gt;=DS$6)</formula>
    </cfRule>
  </conditionalFormatting>
  <conditionalFormatting sqref="DS54:EF79">
    <cfRule type="expression" dxfId="2739" priority="2812">
      <formula>DS$6=TODAY()</formula>
    </cfRule>
  </conditionalFormatting>
  <conditionalFormatting sqref="EG54:EM79">
    <cfRule type="expression" dxfId="2738" priority="2810">
      <formula>AND($E54&lt;=EG$6,ROUNDDOWN(($F54-$E54+1)*$H54,0)+$E54-1&gt;=EG$6)</formula>
    </cfRule>
    <cfRule type="expression" dxfId="2737" priority="2811">
      <formula>AND(NOT(ISBLANK($E54)),$E54&lt;=EG$6,$F54&gt;=EG$6)</formula>
    </cfRule>
  </conditionalFormatting>
  <conditionalFormatting sqref="EG54:EM79">
    <cfRule type="expression" dxfId="2736" priority="2809">
      <formula>EG$6=TODAY()</formula>
    </cfRule>
  </conditionalFormatting>
  <conditionalFormatting sqref="BO81:DR88">
    <cfRule type="expression" dxfId="2735" priority="2807">
      <formula>AND($E81&lt;=BO$6,ROUNDDOWN(($F81-$E81+1)*$H81,0)+$E81-1&gt;=BO$6)</formula>
    </cfRule>
    <cfRule type="expression" dxfId="2734" priority="2808">
      <formula>AND(NOT(ISBLANK($E81)),$E81&lt;=BO$6,$F81&gt;=BO$6)</formula>
    </cfRule>
  </conditionalFormatting>
  <conditionalFormatting sqref="BO81:DR88">
    <cfRule type="expression" dxfId="2733" priority="2806">
      <formula>BO$6=TODAY()</formula>
    </cfRule>
  </conditionalFormatting>
  <conditionalFormatting sqref="DS81:EF88">
    <cfRule type="expression" dxfId="2732" priority="2804">
      <formula>AND($E81&lt;=DS$6,ROUNDDOWN(($F81-$E81+1)*$H81,0)+$E81-1&gt;=DS$6)</formula>
    </cfRule>
    <cfRule type="expression" dxfId="2731" priority="2805">
      <formula>AND(NOT(ISBLANK($E81)),$E81&lt;=DS$6,$F81&gt;=DS$6)</formula>
    </cfRule>
  </conditionalFormatting>
  <conditionalFormatting sqref="DS81:EF88">
    <cfRule type="expression" dxfId="2730" priority="2803">
      <formula>DS$6=TODAY()</formula>
    </cfRule>
  </conditionalFormatting>
  <conditionalFormatting sqref="EG81:EM88">
    <cfRule type="expression" dxfId="2729" priority="2801">
      <formula>AND($E81&lt;=EG$6,ROUNDDOWN(($F81-$E81+1)*$H81,0)+$E81-1&gt;=EG$6)</formula>
    </cfRule>
    <cfRule type="expression" dxfId="2728" priority="2802">
      <formula>AND(NOT(ISBLANK($E81)),$E81&lt;=EG$6,$F81&gt;=EG$6)</formula>
    </cfRule>
  </conditionalFormatting>
  <conditionalFormatting sqref="EG81:EM88">
    <cfRule type="expression" dxfId="2727" priority="2800">
      <formula>EG$6=TODAY()</formula>
    </cfRule>
  </conditionalFormatting>
  <conditionalFormatting sqref="BO90:DR97">
    <cfRule type="expression" dxfId="2726" priority="2798">
      <formula>AND($E90&lt;=BO$6,ROUNDDOWN(($F90-$E90+1)*$H90,0)+$E90-1&gt;=BO$6)</formula>
    </cfRule>
    <cfRule type="expression" dxfId="2725" priority="2799">
      <formula>AND(NOT(ISBLANK($E90)),$E90&lt;=BO$6,$F90&gt;=BO$6)</formula>
    </cfRule>
  </conditionalFormatting>
  <conditionalFormatting sqref="BO90:DR97">
    <cfRule type="expression" dxfId="2724" priority="2797">
      <formula>BO$6=TODAY()</formula>
    </cfRule>
  </conditionalFormatting>
  <conditionalFormatting sqref="DS90:EF97">
    <cfRule type="expression" dxfId="2723" priority="2795">
      <formula>AND($E90&lt;=DS$6,ROUNDDOWN(($F90-$E90+1)*$H90,0)+$E90-1&gt;=DS$6)</formula>
    </cfRule>
    <cfRule type="expression" dxfId="2722" priority="2796">
      <formula>AND(NOT(ISBLANK($E90)),$E90&lt;=DS$6,$F90&gt;=DS$6)</formula>
    </cfRule>
  </conditionalFormatting>
  <conditionalFormatting sqref="DS90:EF97">
    <cfRule type="expression" dxfId="2721" priority="2794">
      <formula>DS$6=TODAY()</formula>
    </cfRule>
  </conditionalFormatting>
  <conditionalFormatting sqref="EG90:EM97">
    <cfRule type="expression" dxfId="2720" priority="2792">
      <formula>AND($E90&lt;=EG$6,ROUNDDOWN(($F90-$E90+1)*$H90,0)+$E90-1&gt;=EG$6)</formula>
    </cfRule>
    <cfRule type="expression" dxfId="2719" priority="2793">
      <formula>AND(NOT(ISBLANK($E90)),$E90&lt;=EG$6,$F90&gt;=EG$6)</formula>
    </cfRule>
  </conditionalFormatting>
  <conditionalFormatting sqref="EG90:EM97">
    <cfRule type="expression" dxfId="2718" priority="2791">
      <formula>EG$6=TODAY()</formula>
    </cfRule>
  </conditionalFormatting>
  <conditionalFormatting sqref="BO99:DR106">
    <cfRule type="expression" dxfId="2717" priority="2789">
      <formula>AND($E99&lt;=BO$6,ROUNDDOWN(($F99-$E99+1)*$H99,0)+$E99-1&gt;=BO$6)</formula>
    </cfRule>
    <cfRule type="expression" dxfId="2716" priority="2790">
      <formula>AND(NOT(ISBLANK($E99)),$E99&lt;=BO$6,$F99&gt;=BO$6)</formula>
    </cfRule>
  </conditionalFormatting>
  <conditionalFormatting sqref="BO99:DR106">
    <cfRule type="expression" dxfId="2715" priority="2788">
      <formula>BO$6=TODAY()</formula>
    </cfRule>
  </conditionalFormatting>
  <conditionalFormatting sqref="DS99:EF106">
    <cfRule type="expression" dxfId="2714" priority="2786">
      <formula>AND($E99&lt;=DS$6,ROUNDDOWN(($F99-$E99+1)*$H99,0)+$E99-1&gt;=DS$6)</formula>
    </cfRule>
    <cfRule type="expression" dxfId="2713" priority="2787">
      <formula>AND(NOT(ISBLANK($E99)),$E99&lt;=DS$6,$F99&gt;=DS$6)</formula>
    </cfRule>
  </conditionalFormatting>
  <conditionalFormatting sqref="DS99:EF106">
    <cfRule type="expression" dxfId="2712" priority="2785">
      <formula>DS$6=TODAY()</formula>
    </cfRule>
  </conditionalFormatting>
  <conditionalFormatting sqref="EG99:EM106">
    <cfRule type="expression" dxfId="2711" priority="2783">
      <formula>AND($E99&lt;=EG$6,ROUNDDOWN(($F99-$E99+1)*$H99,0)+$E99-1&gt;=EG$6)</formula>
    </cfRule>
    <cfRule type="expression" dxfId="2710" priority="2784">
      <formula>AND(NOT(ISBLANK($E99)),$E99&lt;=EG$6,$F99&gt;=EG$6)</formula>
    </cfRule>
  </conditionalFormatting>
  <conditionalFormatting sqref="EG99:EM106">
    <cfRule type="expression" dxfId="2709" priority="2782">
      <formula>EG$6=TODAY()</formula>
    </cfRule>
  </conditionalFormatting>
  <conditionalFormatting sqref="BO108:DR115">
    <cfRule type="expression" dxfId="2708" priority="2780">
      <formula>AND($E108&lt;=BO$6,ROUNDDOWN(($F108-$E108+1)*$H108,0)+$E108-1&gt;=BO$6)</formula>
    </cfRule>
    <cfRule type="expression" dxfId="2707" priority="2781">
      <formula>AND(NOT(ISBLANK($E108)),$E108&lt;=BO$6,$F108&gt;=BO$6)</formula>
    </cfRule>
  </conditionalFormatting>
  <conditionalFormatting sqref="BO108:DR115">
    <cfRule type="expression" dxfId="2706" priority="2779">
      <formula>BO$6=TODAY()</formula>
    </cfRule>
  </conditionalFormatting>
  <conditionalFormatting sqref="DS108:EF115">
    <cfRule type="expression" dxfId="2705" priority="2777">
      <formula>AND($E108&lt;=DS$6,ROUNDDOWN(($F108-$E108+1)*$H108,0)+$E108-1&gt;=DS$6)</formula>
    </cfRule>
    <cfRule type="expression" dxfId="2704" priority="2778">
      <formula>AND(NOT(ISBLANK($E108)),$E108&lt;=DS$6,$F108&gt;=DS$6)</formula>
    </cfRule>
  </conditionalFormatting>
  <conditionalFormatting sqref="DS108:EF115">
    <cfRule type="expression" dxfId="2703" priority="2776">
      <formula>DS$6=TODAY()</formula>
    </cfRule>
  </conditionalFormatting>
  <conditionalFormatting sqref="EG108:EM115">
    <cfRule type="expression" dxfId="2702" priority="2774">
      <formula>AND($E108&lt;=EG$6,ROUNDDOWN(($F108-$E108+1)*$H108,0)+$E108-1&gt;=EG$6)</formula>
    </cfRule>
    <cfRule type="expression" dxfId="2701" priority="2775">
      <formula>AND(NOT(ISBLANK($E108)),$E108&lt;=EG$6,$F108&gt;=EG$6)</formula>
    </cfRule>
  </conditionalFormatting>
  <conditionalFormatting sqref="EG108:EM115">
    <cfRule type="expression" dxfId="2700" priority="2773">
      <formula>EG$6=TODAY()</formula>
    </cfRule>
  </conditionalFormatting>
  <conditionalFormatting sqref="BO117:DR124">
    <cfRule type="expression" dxfId="2699" priority="2771">
      <formula>AND($E117&lt;=BO$6,ROUNDDOWN(($F117-$E117+1)*$H117,0)+$E117-1&gt;=BO$6)</formula>
    </cfRule>
    <cfRule type="expression" dxfId="2698" priority="2772">
      <formula>AND(NOT(ISBLANK($E117)),$E117&lt;=BO$6,$F117&gt;=BO$6)</formula>
    </cfRule>
  </conditionalFormatting>
  <conditionalFormatting sqref="BO117:DR124">
    <cfRule type="expression" dxfId="2697" priority="2770">
      <formula>BO$6=TODAY()</formula>
    </cfRule>
  </conditionalFormatting>
  <conditionalFormatting sqref="DS117:EF124">
    <cfRule type="expression" dxfId="2696" priority="2768">
      <formula>AND($E117&lt;=DS$6,ROUNDDOWN(($F117-$E117+1)*$H117,0)+$E117-1&gt;=DS$6)</formula>
    </cfRule>
    <cfRule type="expression" dxfId="2695" priority="2769">
      <formula>AND(NOT(ISBLANK($E117)),$E117&lt;=DS$6,$F117&gt;=DS$6)</formula>
    </cfRule>
  </conditionalFormatting>
  <conditionalFormatting sqref="DS117:EF124">
    <cfRule type="expression" dxfId="2694" priority="2767">
      <formula>DS$6=TODAY()</formula>
    </cfRule>
  </conditionalFormatting>
  <conditionalFormatting sqref="EG117:EM124">
    <cfRule type="expression" dxfId="2693" priority="2765">
      <formula>AND($E117&lt;=EG$6,ROUNDDOWN(($F117-$E117+1)*$H117,0)+$E117-1&gt;=EG$6)</formula>
    </cfRule>
    <cfRule type="expression" dxfId="2692" priority="2766">
      <formula>AND(NOT(ISBLANK($E117)),$E117&lt;=EG$6,$F117&gt;=EG$6)</formula>
    </cfRule>
  </conditionalFormatting>
  <conditionalFormatting sqref="EG117:EM124">
    <cfRule type="expression" dxfId="2691" priority="2764">
      <formula>EG$6=TODAY()</formula>
    </cfRule>
  </conditionalFormatting>
  <conditionalFormatting sqref="BO126:DR133">
    <cfRule type="expression" dxfId="2690" priority="2762">
      <formula>AND($E126&lt;=BO$6,ROUNDDOWN(($F126-$E126+1)*$H126,0)+$E126-1&gt;=BO$6)</formula>
    </cfRule>
    <cfRule type="expression" dxfId="2689" priority="2763">
      <formula>AND(NOT(ISBLANK($E126)),$E126&lt;=BO$6,$F126&gt;=BO$6)</formula>
    </cfRule>
  </conditionalFormatting>
  <conditionalFormatting sqref="BO126:DR133">
    <cfRule type="expression" dxfId="2688" priority="2761">
      <formula>BO$6=TODAY()</formula>
    </cfRule>
  </conditionalFormatting>
  <conditionalFormatting sqref="DS126:EF133">
    <cfRule type="expression" dxfId="2687" priority="2759">
      <formula>AND($E126&lt;=DS$6,ROUNDDOWN(($F126-$E126+1)*$H126,0)+$E126-1&gt;=DS$6)</formula>
    </cfRule>
    <cfRule type="expression" dxfId="2686" priority="2760">
      <formula>AND(NOT(ISBLANK($E126)),$E126&lt;=DS$6,$F126&gt;=DS$6)</formula>
    </cfRule>
  </conditionalFormatting>
  <conditionalFormatting sqref="DS126:EF133">
    <cfRule type="expression" dxfId="2685" priority="2758">
      <formula>DS$6=TODAY()</formula>
    </cfRule>
  </conditionalFormatting>
  <conditionalFormatting sqref="EG126:EM133">
    <cfRule type="expression" dxfId="2684" priority="2756">
      <formula>AND($E126&lt;=EG$6,ROUNDDOWN(($F126-$E126+1)*$H126,0)+$E126-1&gt;=EG$6)</formula>
    </cfRule>
    <cfRule type="expression" dxfId="2683" priority="2757">
      <formula>AND(NOT(ISBLANK($E126)),$E126&lt;=EG$6,$F126&gt;=EG$6)</formula>
    </cfRule>
  </conditionalFormatting>
  <conditionalFormatting sqref="EG126:EM133">
    <cfRule type="expression" dxfId="2682" priority="2755">
      <formula>EG$6=TODAY()</formula>
    </cfRule>
  </conditionalFormatting>
  <conditionalFormatting sqref="BO19:DR19">
    <cfRule type="expression" dxfId="2681" priority="2681">
      <formula>AND($E19&lt;=BO$6,ROUNDDOWN(($F19-$E19+1)*$H19,0)+$E19-1&gt;=BO$6)</formula>
    </cfRule>
    <cfRule type="expression" dxfId="2680" priority="2682">
      <formula>AND(NOT(ISBLANK($E19)),$E19&lt;=BO$6,$F19&gt;=BO$6)</formula>
    </cfRule>
  </conditionalFormatting>
  <conditionalFormatting sqref="BO19:DR19">
    <cfRule type="expression" dxfId="2679" priority="2680">
      <formula>BO$6=TODAY()</formula>
    </cfRule>
  </conditionalFormatting>
  <conditionalFormatting sqref="DS19:EF19">
    <cfRule type="expression" dxfId="2678" priority="2678">
      <formula>AND($E19&lt;=DS$6,ROUNDDOWN(($F19-$E19+1)*$H19,0)+$E19-1&gt;=DS$6)</formula>
    </cfRule>
    <cfRule type="expression" dxfId="2677" priority="2679">
      <formula>AND(NOT(ISBLANK($E19)),$E19&lt;=DS$6,$F19&gt;=DS$6)</formula>
    </cfRule>
  </conditionalFormatting>
  <conditionalFormatting sqref="DS19:EF19">
    <cfRule type="expression" dxfId="2676" priority="2677">
      <formula>DS$6=TODAY()</formula>
    </cfRule>
  </conditionalFormatting>
  <conditionalFormatting sqref="EG19:EM19">
    <cfRule type="expression" dxfId="2675" priority="2675">
      <formula>AND($E19&lt;=EG$6,ROUNDDOWN(($F19-$E19+1)*$H19,0)+$E19-1&gt;=EG$6)</formula>
    </cfRule>
    <cfRule type="expression" dxfId="2674" priority="2676">
      <formula>AND(NOT(ISBLANK($E19)),$E19&lt;=EG$6,$F19&gt;=EG$6)</formula>
    </cfRule>
  </conditionalFormatting>
  <conditionalFormatting sqref="EG19:EM19">
    <cfRule type="expression" dxfId="2673" priority="2674">
      <formula>EG$6=TODAY()</formula>
    </cfRule>
  </conditionalFormatting>
  <conditionalFormatting sqref="BO24:DR24">
    <cfRule type="expression" dxfId="2672" priority="2672">
      <formula>AND($E24&lt;=BO$6,ROUNDDOWN(($F24-$E24+1)*$H24,0)+$E24-1&gt;=BO$6)</formula>
    </cfRule>
    <cfRule type="expression" dxfId="2671" priority="2673">
      <formula>AND(NOT(ISBLANK($E24)),$E24&lt;=BO$6,$F24&gt;=BO$6)</formula>
    </cfRule>
  </conditionalFormatting>
  <conditionalFormatting sqref="BO24:DR24">
    <cfRule type="expression" dxfId="2670" priority="2671">
      <formula>BO$6=TODAY()</formula>
    </cfRule>
  </conditionalFormatting>
  <conditionalFormatting sqref="DS24:EF24">
    <cfRule type="expression" dxfId="2669" priority="2669">
      <formula>AND($E24&lt;=DS$6,ROUNDDOWN(($F24-$E24+1)*$H24,0)+$E24-1&gt;=DS$6)</formula>
    </cfRule>
    <cfRule type="expression" dxfId="2668" priority="2670">
      <formula>AND(NOT(ISBLANK($E24)),$E24&lt;=DS$6,$F24&gt;=DS$6)</formula>
    </cfRule>
  </conditionalFormatting>
  <conditionalFormatting sqref="DS24:EF24">
    <cfRule type="expression" dxfId="2667" priority="2668">
      <formula>DS$6=TODAY()</formula>
    </cfRule>
  </conditionalFormatting>
  <conditionalFormatting sqref="EG24:EM24">
    <cfRule type="expression" dxfId="2666" priority="2666">
      <formula>AND($E24&lt;=EG$6,ROUNDDOWN(($F24-$E24+1)*$H24,0)+$E24-1&gt;=EG$6)</formula>
    </cfRule>
    <cfRule type="expression" dxfId="2665" priority="2667">
      <formula>AND(NOT(ISBLANK($E24)),$E24&lt;=EG$6,$F24&gt;=EG$6)</formula>
    </cfRule>
  </conditionalFormatting>
  <conditionalFormatting sqref="EG24:EM24">
    <cfRule type="expression" dxfId="2664" priority="2665">
      <formula>EG$6=TODAY()</formula>
    </cfRule>
  </conditionalFormatting>
  <conditionalFormatting sqref="BO28:DR28">
    <cfRule type="expression" dxfId="2663" priority="2663">
      <formula>AND($E28&lt;=BO$6,ROUNDDOWN(($F28-$E28+1)*$H28,0)+$E28-1&gt;=BO$6)</formula>
    </cfRule>
    <cfRule type="expression" dxfId="2662" priority="2664">
      <formula>AND(NOT(ISBLANK($E28)),$E28&lt;=BO$6,$F28&gt;=BO$6)</formula>
    </cfRule>
  </conditionalFormatting>
  <conditionalFormatting sqref="BO28:DR28">
    <cfRule type="expression" dxfId="2661" priority="2662">
      <formula>BO$6=TODAY()</formula>
    </cfRule>
  </conditionalFormatting>
  <conditionalFormatting sqref="DS28:EF28">
    <cfRule type="expression" dxfId="2660" priority="2660">
      <formula>AND($E28&lt;=DS$6,ROUNDDOWN(($F28-$E28+1)*$H28,0)+$E28-1&gt;=DS$6)</formula>
    </cfRule>
    <cfRule type="expression" dxfId="2659" priority="2661">
      <formula>AND(NOT(ISBLANK($E28)),$E28&lt;=DS$6,$F28&gt;=DS$6)</formula>
    </cfRule>
  </conditionalFormatting>
  <conditionalFormatting sqref="DS28:EF28">
    <cfRule type="expression" dxfId="2658" priority="2659">
      <formula>DS$6=TODAY()</formula>
    </cfRule>
  </conditionalFormatting>
  <conditionalFormatting sqref="EG28:EM28">
    <cfRule type="expression" dxfId="2657" priority="2657">
      <formula>AND($E28&lt;=EG$6,ROUNDDOWN(($F28-$E28+1)*$H28,0)+$E28-1&gt;=EG$6)</formula>
    </cfRule>
    <cfRule type="expression" dxfId="2656" priority="2658">
      <formula>AND(NOT(ISBLANK($E28)),$E28&lt;=EG$6,$F28&gt;=EG$6)</formula>
    </cfRule>
  </conditionalFormatting>
  <conditionalFormatting sqref="EG28:EM28">
    <cfRule type="expression" dxfId="2655" priority="2656">
      <formula>EG$6=TODAY()</formula>
    </cfRule>
  </conditionalFormatting>
  <conditionalFormatting sqref="BO28:DR28">
    <cfRule type="expression" dxfId="2654" priority="2654">
      <formula>AND($E28&lt;=BO$6,ROUNDDOWN(($F28-$E28+1)*$H28,0)+$E28-1&gt;=BO$6)</formula>
    </cfRule>
    <cfRule type="expression" dxfId="2653" priority="2655">
      <formula>AND(NOT(ISBLANK($E28)),$E28&lt;=BO$6,$F28&gt;=BO$6)</formula>
    </cfRule>
  </conditionalFormatting>
  <conditionalFormatting sqref="BO28:DR28">
    <cfRule type="expression" dxfId="2652" priority="2653">
      <formula>BO$6=TODAY()</formula>
    </cfRule>
  </conditionalFormatting>
  <conditionalFormatting sqref="DS28:EF28">
    <cfRule type="expression" dxfId="2651" priority="2651">
      <formula>AND($E28&lt;=DS$6,ROUNDDOWN(($F28-$E28+1)*$H28,0)+$E28-1&gt;=DS$6)</formula>
    </cfRule>
    <cfRule type="expression" dxfId="2650" priority="2652">
      <formula>AND(NOT(ISBLANK($E28)),$E28&lt;=DS$6,$F28&gt;=DS$6)</formula>
    </cfRule>
  </conditionalFormatting>
  <conditionalFormatting sqref="DS28:EF28">
    <cfRule type="expression" dxfId="2649" priority="2650">
      <formula>DS$6=TODAY()</formula>
    </cfRule>
  </conditionalFormatting>
  <conditionalFormatting sqref="EG28:EM28">
    <cfRule type="expression" dxfId="2648" priority="2648">
      <formula>AND($E28&lt;=EG$6,ROUNDDOWN(($F28-$E28+1)*$H28,0)+$E28-1&gt;=EG$6)</formula>
    </cfRule>
    <cfRule type="expression" dxfId="2647" priority="2649">
      <formula>AND(NOT(ISBLANK($E28)),$E28&lt;=EG$6,$F28&gt;=EG$6)</formula>
    </cfRule>
  </conditionalFormatting>
  <conditionalFormatting sqref="EG28:EM28">
    <cfRule type="expression" dxfId="2646" priority="2647">
      <formula>EG$6=TODAY()</formula>
    </cfRule>
  </conditionalFormatting>
  <conditionalFormatting sqref="BO33:DR33">
    <cfRule type="expression" dxfId="2645" priority="2645">
      <formula>AND($E33&lt;=BO$6,ROUNDDOWN(($F33-$E33+1)*$H33,0)+$E33-1&gt;=BO$6)</formula>
    </cfRule>
    <cfRule type="expression" dxfId="2644" priority="2646">
      <formula>AND(NOT(ISBLANK($E33)),$E33&lt;=BO$6,$F33&gt;=BO$6)</formula>
    </cfRule>
  </conditionalFormatting>
  <conditionalFormatting sqref="BO33:DR33">
    <cfRule type="expression" dxfId="2643" priority="2644">
      <formula>BO$6=TODAY()</formula>
    </cfRule>
  </conditionalFormatting>
  <conditionalFormatting sqref="DS33:EF33">
    <cfRule type="expression" dxfId="2642" priority="2642">
      <formula>AND($E33&lt;=DS$6,ROUNDDOWN(($F33-$E33+1)*$H33,0)+$E33-1&gt;=DS$6)</formula>
    </cfRule>
    <cfRule type="expression" dxfId="2641" priority="2643">
      <formula>AND(NOT(ISBLANK($E33)),$E33&lt;=DS$6,$F33&gt;=DS$6)</formula>
    </cfRule>
  </conditionalFormatting>
  <conditionalFormatting sqref="DS33:EF33">
    <cfRule type="expression" dxfId="2640" priority="2641">
      <formula>DS$6=TODAY()</formula>
    </cfRule>
  </conditionalFormatting>
  <conditionalFormatting sqref="EG33:EM33">
    <cfRule type="expression" dxfId="2639" priority="2639">
      <formula>AND($E33&lt;=EG$6,ROUNDDOWN(($F33-$E33+1)*$H33,0)+$E33-1&gt;=EG$6)</formula>
    </cfRule>
    <cfRule type="expression" dxfId="2638" priority="2640">
      <formula>AND(NOT(ISBLANK($E33)),$E33&lt;=EG$6,$F33&gt;=EG$6)</formula>
    </cfRule>
  </conditionalFormatting>
  <conditionalFormatting sqref="EG33:EM33">
    <cfRule type="expression" dxfId="2637" priority="2638">
      <formula>EG$6=TODAY()</formula>
    </cfRule>
  </conditionalFormatting>
  <conditionalFormatting sqref="BO33:DR33">
    <cfRule type="expression" dxfId="2636" priority="2636">
      <formula>AND($E33&lt;=BO$6,ROUNDDOWN(($F33-$E33+1)*$H33,0)+$E33-1&gt;=BO$6)</formula>
    </cfRule>
    <cfRule type="expression" dxfId="2635" priority="2637">
      <formula>AND(NOT(ISBLANK($E33)),$E33&lt;=BO$6,$F33&gt;=BO$6)</formula>
    </cfRule>
  </conditionalFormatting>
  <conditionalFormatting sqref="BO33:DR33">
    <cfRule type="expression" dxfId="2634" priority="2635">
      <formula>BO$6=TODAY()</formula>
    </cfRule>
  </conditionalFormatting>
  <conditionalFormatting sqref="DS33:EF33">
    <cfRule type="expression" dxfId="2633" priority="2633">
      <formula>AND($E33&lt;=DS$6,ROUNDDOWN(($F33-$E33+1)*$H33,0)+$E33-1&gt;=DS$6)</formula>
    </cfRule>
    <cfRule type="expression" dxfId="2632" priority="2634">
      <formula>AND(NOT(ISBLANK($E33)),$E33&lt;=DS$6,$F33&gt;=DS$6)</formula>
    </cfRule>
  </conditionalFormatting>
  <conditionalFormatting sqref="DS33:EF33">
    <cfRule type="expression" dxfId="2631" priority="2632">
      <formula>DS$6=TODAY()</formula>
    </cfRule>
  </conditionalFormatting>
  <conditionalFormatting sqref="EG33:EM33">
    <cfRule type="expression" dxfId="2630" priority="2630">
      <formula>AND($E33&lt;=EG$6,ROUNDDOWN(($F33-$E33+1)*$H33,0)+$E33-1&gt;=EG$6)</formula>
    </cfRule>
    <cfRule type="expression" dxfId="2629" priority="2631">
      <formula>AND(NOT(ISBLANK($E33)),$E33&lt;=EG$6,$F33&gt;=EG$6)</formula>
    </cfRule>
  </conditionalFormatting>
  <conditionalFormatting sqref="EG33:EM33">
    <cfRule type="expression" dxfId="2628" priority="2629">
      <formula>EG$6=TODAY()</formula>
    </cfRule>
  </conditionalFormatting>
  <conditionalFormatting sqref="BO46:DR46">
    <cfRule type="expression" dxfId="2627" priority="2627">
      <formula>AND($E46&lt;=BO$6,ROUNDDOWN(($F46-$E46+1)*$H46,0)+$E46-1&gt;=BO$6)</formula>
    </cfRule>
    <cfRule type="expression" dxfId="2626" priority="2628">
      <formula>AND(NOT(ISBLANK($E46)),$E46&lt;=BO$6,$F46&gt;=BO$6)</formula>
    </cfRule>
  </conditionalFormatting>
  <conditionalFormatting sqref="BO46:DR46">
    <cfRule type="expression" dxfId="2625" priority="2626">
      <formula>BO$6=TODAY()</formula>
    </cfRule>
  </conditionalFormatting>
  <conditionalFormatting sqref="DS46:EF46">
    <cfRule type="expression" dxfId="2624" priority="2624">
      <formula>AND($E46&lt;=DS$6,ROUNDDOWN(($F46-$E46+1)*$H46,0)+$E46-1&gt;=DS$6)</formula>
    </cfRule>
    <cfRule type="expression" dxfId="2623" priority="2625">
      <formula>AND(NOT(ISBLANK($E46)),$E46&lt;=DS$6,$F46&gt;=DS$6)</formula>
    </cfRule>
  </conditionalFormatting>
  <conditionalFormatting sqref="DS46:EF46">
    <cfRule type="expression" dxfId="2622" priority="2623">
      <formula>DS$6=TODAY()</formula>
    </cfRule>
  </conditionalFormatting>
  <conditionalFormatting sqref="EG46:EM46">
    <cfRule type="expression" dxfId="2621" priority="2621">
      <formula>AND($E46&lt;=EG$6,ROUNDDOWN(($F46-$E46+1)*$H46,0)+$E46-1&gt;=EG$6)</formula>
    </cfRule>
    <cfRule type="expression" dxfId="2620" priority="2622">
      <formula>AND(NOT(ISBLANK($E46)),$E46&lt;=EG$6,$F46&gt;=EG$6)</formula>
    </cfRule>
  </conditionalFormatting>
  <conditionalFormatting sqref="EG46:EM46">
    <cfRule type="expression" dxfId="2619" priority="2620">
      <formula>EG$6=TODAY()</formula>
    </cfRule>
  </conditionalFormatting>
  <conditionalFormatting sqref="BO46:DR46">
    <cfRule type="expression" dxfId="2618" priority="2618">
      <formula>AND($E46&lt;=BO$6,ROUNDDOWN(($F46-$E46+1)*$H46,0)+$E46-1&gt;=BO$6)</formula>
    </cfRule>
    <cfRule type="expression" dxfId="2617" priority="2619">
      <formula>AND(NOT(ISBLANK($E46)),$E46&lt;=BO$6,$F46&gt;=BO$6)</formula>
    </cfRule>
  </conditionalFormatting>
  <conditionalFormatting sqref="BO46:DR46">
    <cfRule type="expression" dxfId="2616" priority="2617">
      <formula>BO$6=TODAY()</formula>
    </cfRule>
  </conditionalFormatting>
  <conditionalFormatting sqref="DS46:EF46">
    <cfRule type="expression" dxfId="2615" priority="2615">
      <formula>AND($E46&lt;=DS$6,ROUNDDOWN(($F46-$E46+1)*$H46,0)+$E46-1&gt;=DS$6)</formula>
    </cfRule>
    <cfRule type="expression" dxfId="2614" priority="2616">
      <formula>AND(NOT(ISBLANK($E46)),$E46&lt;=DS$6,$F46&gt;=DS$6)</formula>
    </cfRule>
  </conditionalFormatting>
  <conditionalFormatting sqref="DS46:EF46">
    <cfRule type="expression" dxfId="2613" priority="2614">
      <formula>DS$6=TODAY()</formula>
    </cfRule>
  </conditionalFormatting>
  <conditionalFormatting sqref="EG46:EM46">
    <cfRule type="expression" dxfId="2612" priority="2612">
      <formula>AND($E46&lt;=EG$6,ROUNDDOWN(($F46-$E46+1)*$H46,0)+$E46-1&gt;=EG$6)</formula>
    </cfRule>
    <cfRule type="expression" dxfId="2611" priority="2613">
      <formula>AND(NOT(ISBLANK($E46)),$E46&lt;=EG$6,$F46&gt;=EG$6)</formula>
    </cfRule>
  </conditionalFormatting>
  <conditionalFormatting sqref="EG46:EM46">
    <cfRule type="expression" dxfId="2610" priority="2611">
      <formula>EG$6=TODAY()</formula>
    </cfRule>
  </conditionalFormatting>
  <conditionalFormatting sqref="BO46:DR46">
    <cfRule type="expression" dxfId="2609" priority="2609">
      <formula>AND($E46&lt;=BO$6,ROUNDDOWN(($F46-$E46+1)*$H46,0)+$E46-1&gt;=BO$6)</formula>
    </cfRule>
    <cfRule type="expression" dxfId="2608" priority="2610">
      <formula>AND(NOT(ISBLANK($E46)),$E46&lt;=BO$6,$F46&gt;=BO$6)</formula>
    </cfRule>
  </conditionalFormatting>
  <conditionalFormatting sqref="BO46:DR46">
    <cfRule type="expression" dxfId="2607" priority="2608">
      <formula>BO$6=TODAY()</formula>
    </cfRule>
  </conditionalFormatting>
  <conditionalFormatting sqref="DS46:EF46">
    <cfRule type="expression" dxfId="2606" priority="2606">
      <formula>AND($E46&lt;=DS$6,ROUNDDOWN(($F46-$E46+1)*$H46,0)+$E46-1&gt;=DS$6)</formula>
    </cfRule>
    <cfRule type="expression" dxfId="2605" priority="2607">
      <formula>AND(NOT(ISBLANK($E46)),$E46&lt;=DS$6,$F46&gt;=DS$6)</formula>
    </cfRule>
  </conditionalFormatting>
  <conditionalFormatting sqref="DS46:EF46">
    <cfRule type="expression" dxfId="2604" priority="2605">
      <formula>DS$6=TODAY()</formula>
    </cfRule>
  </conditionalFormatting>
  <conditionalFormatting sqref="EG46:EM46">
    <cfRule type="expression" dxfId="2603" priority="2603">
      <formula>AND($E46&lt;=EG$6,ROUNDDOWN(($F46-$E46+1)*$H46,0)+$E46-1&gt;=EG$6)</formula>
    </cfRule>
    <cfRule type="expression" dxfId="2602" priority="2604">
      <formula>AND(NOT(ISBLANK($E46)),$E46&lt;=EG$6,$F46&gt;=EG$6)</formula>
    </cfRule>
  </conditionalFormatting>
  <conditionalFormatting sqref="EG46:EM46">
    <cfRule type="expression" dxfId="2601" priority="2602">
      <formula>EG$6=TODAY()</formula>
    </cfRule>
  </conditionalFormatting>
  <conditionalFormatting sqref="BO51:DR51">
    <cfRule type="expression" dxfId="2600" priority="2600">
      <formula>AND($E51&lt;=BO$6,ROUNDDOWN(($F51-$E51+1)*$H51,0)+$E51-1&gt;=BO$6)</formula>
    </cfRule>
    <cfRule type="expression" dxfId="2599" priority="2601">
      <formula>AND(NOT(ISBLANK($E51)),$E51&lt;=BO$6,$F51&gt;=BO$6)</formula>
    </cfRule>
  </conditionalFormatting>
  <conditionalFormatting sqref="BO51:DR51">
    <cfRule type="expression" dxfId="2598" priority="2599">
      <formula>BO$6=TODAY()</formula>
    </cfRule>
  </conditionalFormatting>
  <conditionalFormatting sqref="DS51:EF51">
    <cfRule type="expression" dxfId="2597" priority="2597">
      <formula>AND($E51&lt;=DS$6,ROUNDDOWN(($F51-$E51+1)*$H51,0)+$E51-1&gt;=DS$6)</formula>
    </cfRule>
    <cfRule type="expression" dxfId="2596" priority="2598">
      <formula>AND(NOT(ISBLANK($E51)),$E51&lt;=DS$6,$F51&gt;=DS$6)</formula>
    </cfRule>
  </conditionalFormatting>
  <conditionalFormatting sqref="DS51:EF51">
    <cfRule type="expression" dxfId="2595" priority="2596">
      <formula>DS$6=TODAY()</formula>
    </cfRule>
  </conditionalFormatting>
  <conditionalFormatting sqref="EG51:EM51">
    <cfRule type="expression" dxfId="2594" priority="2594">
      <formula>AND($E51&lt;=EG$6,ROUNDDOWN(($F51-$E51+1)*$H51,0)+$E51-1&gt;=EG$6)</formula>
    </cfRule>
    <cfRule type="expression" dxfId="2593" priority="2595">
      <formula>AND(NOT(ISBLANK($E51)),$E51&lt;=EG$6,$F51&gt;=EG$6)</formula>
    </cfRule>
  </conditionalFormatting>
  <conditionalFormatting sqref="EG51:EM51">
    <cfRule type="expression" dxfId="2592" priority="2593">
      <formula>EG$6=TODAY()</formula>
    </cfRule>
  </conditionalFormatting>
  <conditionalFormatting sqref="BO51:DR51">
    <cfRule type="expression" dxfId="2591" priority="2591">
      <formula>AND($E51&lt;=BO$6,ROUNDDOWN(($F51-$E51+1)*$H51,0)+$E51-1&gt;=BO$6)</formula>
    </cfRule>
    <cfRule type="expression" dxfId="2590" priority="2592">
      <formula>AND(NOT(ISBLANK($E51)),$E51&lt;=BO$6,$F51&gt;=BO$6)</formula>
    </cfRule>
  </conditionalFormatting>
  <conditionalFormatting sqref="BO51:DR51">
    <cfRule type="expression" dxfId="2589" priority="2590">
      <formula>BO$6=TODAY()</formula>
    </cfRule>
  </conditionalFormatting>
  <conditionalFormatting sqref="DS51:EF51">
    <cfRule type="expression" dxfId="2588" priority="2588">
      <formula>AND($E51&lt;=DS$6,ROUNDDOWN(($F51-$E51+1)*$H51,0)+$E51-1&gt;=DS$6)</formula>
    </cfRule>
    <cfRule type="expression" dxfId="2587" priority="2589">
      <formula>AND(NOT(ISBLANK($E51)),$E51&lt;=DS$6,$F51&gt;=DS$6)</formula>
    </cfRule>
  </conditionalFormatting>
  <conditionalFormatting sqref="DS51:EF51">
    <cfRule type="expression" dxfId="2586" priority="2587">
      <formula>DS$6=TODAY()</formula>
    </cfRule>
  </conditionalFormatting>
  <conditionalFormatting sqref="EG51:EM51">
    <cfRule type="expression" dxfId="2585" priority="2585">
      <formula>AND($E51&lt;=EG$6,ROUNDDOWN(($F51-$E51+1)*$H51,0)+$E51-1&gt;=EG$6)</formula>
    </cfRule>
    <cfRule type="expression" dxfId="2584" priority="2586">
      <formula>AND(NOT(ISBLANK($E51)),$E51&lt;=EG$6,$F51&gt;=EG$6)</formula>
    </cfRule>
  </conditionalFormatting>
  <conditionalFormatting sqref="EG51:EM51">
    <cfRule type="expression" dxfId="2583" priority="2584">
      <formula>EG$6=TODAY()</formula>
    </cfRule>
  </conditionalFormatting>
  <conditionalFormatting sqref="BO51:DR51">
    <cfRule type="expression" dxfId="2582" priority="2582">
      <formula>AND($E51&lt;=BO$6,ROUNDDOWN(($F51-$E51+1)*$H51,0)+$E51-1&gt;=BO$6)</formula>
    </cfRule>
    <cfRule type="expression" dxfId="2581" priority="2583">
      <formula>AND(NOT(ISBLANK($E51)),$E51&lt;=BO$6,$F51&gt;=BO$6)</formula>
    </cfRule>
  </conditionalFormatting>
  <conditionalFormatting sqref="BO51:DR51">
    <cfRule type="expression" dxfId="2580" priority="2581">
      <formula>BO$6=TODAY()</formula>
    </cfRule>
  </conditionalFormatting>
  <conditionalFormatting sqref="DS51:EF51">
    <cfRule type="expression" dxfId="2579" priority="2579">
      <formula>AND($E51&lt;=DS$6,ROUNDDOWN(($F51-$E51+1)*$H51,0)+$E51-1&gt;=DS$6)</formula>
    </cfRule>
    <cfRule type="expression" dxfId="2578" priority="2580">
      <formula>AND(NOT(ISBLANK($E51)),$E51&lt;=DS$6,$F51&gt;=DS$6)</formula>
    </cfRule>
  </conditionalFormatting>
  <conditionalFormatting sqref="DS51:EF51">
    <cfRule type="expression" dxfId="2577" priority="2578">
      <formula>DS$6=TODAY()</formula>
    </cfRule>
  </conditionalFormatting>
  <conditionalFormatting sqref="EG51:EM51">
    <cfRule type="expression" dxfId="2576" priority="2576">
      <formula>AND($E51&lt;=EG$6,ROUNDDOWN(($F51-$E51+1)*$H51,0)+$E51-1&gt;=EG$6)</formula>
    </cfRule>
    <cfRule type="expression" dxfId="2575" priority="2577">
      <formula>AND(NOT(ISBLANK($E51)),$E51&lt;=EG$6,$F51&gt;=EG$6)</formula>
    </cfRule>
  </conditionalFormatting>
  <conditionalFormatting sqref="EG51:EM51">
    <cfRule type="expression" dxfId="2574" priority="2575">
      <formula>EG$6=TODAY()</formula>
    </cfRule>
  </conditionalFormatting>
  <conditionalFormatting sqref="BO60:DR60">
    <cfRule type="expression" dxfId="2573" priority="2573">
      <formula>AND($E60&lt;=BO$6,ROUNDDOWN(($F60-$E60+1)*$H60,0)+$E60-1&gt;=BO$6)</formula>
    </cfRule>
    <cfRule type="expression" dxfId="2572" priority="2574">
      <formula>AND(NOT(ISBLANK($E60)),$E60&lt;=BO$6,$F60&gt;=BO$6)</formula>
    </cfRule>
  </conditionalFormatting>
  <conditionalFormatting sqref="BO60:DR60">
    <cfRule type="expression" dxfId="2571" priority="2572">
      <formula>BO$6=TODAY()</formula>
    </cfRule>
  </conditionalFormatting>
  <conditionalFormatting sqref="DS60:EF60">
    <cfRule type="expression" dxfId="2570" priority="2570">
      <formula>AND($E60&lt;=DS$6,ROUNDDOWN(($F60-$E60+1)*$H60,0)+$E60-1&gt;=DS$6)</formula>
    </cfRule>
    <cfRule type="expression" dxfId="2569" priority="2571">
      <formula>AND(NOT(ISBLANK($E60)),$E60&lt;=DS$6,$F60&gt;=DS$6)</formula>
    </cfRule>
  </conditionalFormatting>
  <conditionalFormatting sqref="DS60:EF60">
    <cfRule type="expression" dxfId="2568" priority="2569">
      <formula>DS$6=TODAY()</formula>
    </cfRule>
  </conditionalFormatting>
  <conditionalFormatting sqref="EG60:EM60">
    <cfRule type="expression" dxfId="2567" priority="2567">
      <formula>AND($E60&lt;=EG$6,ROUNDDOWN(($F60-$E60+1)*$H60,0)+$E60-1&gt;=EG$6)</formula>
    </cfRule>
    <cfRule type="expression" dxfId="2566" priority="2568">
      <formula>AND(NOT(ISBLANK($E60)),$E60&lt;=EG$6,$F60&gt;=EG$6)</formula>
    </cfRule>
  </conditionalFormatting>
  <conditionalFormatting sqref="EG60:EM60">
    <cfRule type="expression" dxfId="2565" priority="2566">
      <formula>EG$6=TODAY()</formula>
    </cfRule>
  </conditionalFormatting>
  <conditionalFormatting sqref="BO60:DR60">
    <cfRule type="expression" dxfId="2564" priority="2564">
      <formula>AND($E60&lt;=BO$6,ROUNDDOWN(($F60-$E60+1)*$H60,0)+$E60-1&gt;=BO$6)</formula>
    </cfRule>
    <cfRule type="expression" dxfId="2563" priority="2565">
      <formula>AND(NOT(ISBLANK($E60)),$E60&lt;=BO$6,$F60&gt;=BO$6)</formula>
    </cfRule>
  </conditionalFormatting>
  <conditionalFormatting sqref="BO60:DR60">
    <cfRule type="expression" dxfId="2562" priority="2563">
      <formula>BO$6=TODAY()</formula>
    </cfRule>
  </conditionalFormatting>
  <conditionalFormatting sqref="DS60:EF60">
    <cfRule type="expression" dxfId="2561" priority="2561">
      <formula>AND($E60&lt;=DS$6,ROUNDDOWN(($F60-$E60+1)*$H60,0)+$E60-1&gt;=DS$6)</formula>
    </cfRule>
    <cfRule type="expression" dxfId="2560" priority="2562">
      <formula>AND(NOT(ISBLANK($E60)),$E60&lt;=DS$6,$F60&gt;=DS$6)</formula>
    </cfRule>
  </conditionalFormatting>
  <conditionalFormatting sqref="DS60:EF60">
    <cfRule type="expression" dxfId="2559" priority="2560">
      <formula>DS$6=TODAY()</formula>
    </cfRule>
  </conditionalFormatting>
  <conditionalFormatting sqref="EG60:EM60">
    <cfRule type="expression" dxfId="2558" priority="2558">
      <formula>AND($E60&lt;=EG$6,ROUNDDOWN(($F60-$E60+1)*$H60,0)+$E60-1&gt;=EG$6)</formula>
    </cfRule>
    <cfRule type="expression" dxfId="2557" priority="2559">
      <formula>AND(NOT(ISBLANK($E60)),$E60&lt;=EG$6,$F60&gt;=EG$6)</formula>
    </cfRule>
  </conditionalFormatting>
  <conditionalFormatting sqref="EG60:EM60">
    <cfRule type="expression" dxfId="2556" priority="2557">
      <formula>EG$6=TODAY()</formula>
    </cfRule>
  </conditionalFormatting>
  <conditionalFormatting sqref="BO60:DR60">
    <cfRule type="expression" dxfId="2555" priority="2555">
      <formula>AND($E60&lt;=BO$6,ROUNDDOWN(($F60-$E60+1)*$H60,0)+$E60-1&gt;=BO$6)</formula>
    </cfRule>
    <cfRule type="expression" dxfId="2554" priority="2556">
      <formula>AND(NOT(ISBLANK($E60)),$E60&lt;=BO$6,$F60&gt;=BO$6)</formula>
    </cfRule>
  </conditionalFormatting>
  <conditionalFormatting sqref="BO60:DR60">
    <cfRule type="expression" dxfId="2553" priority="2554">
      <formula>BO$6=TODAY()</formula>
    </cfRule>
  </conditionalFormatting>
  <conditionalFormatting sqref="DS60:EF60">
    <cfRule type="expression" dxfId="2552" priority="2552">
      <formula>AND($E60&lt;=DS$6,ROUNDDOWN(($F60-$E60+1)*$H60,0)+$E60-1&gt;=DS$6)</formula>
    </cfRule>
    <cfRule type="expression" dxfId="2551" priority="2553">
      <formula>AND(NOT(ISBLANK($E60)),$E60&lt;=DS$6,$F60&gt;=DS$6)</formula>
    </cfRule>
  </conditionalFormatting>
  <conditionalFormatting sqref="DS60:EF60">
    <cfRule type="expression" dxfId="2550" priority="2551">
      <formula>DS$6=TODAY()</formula>
    </cfRule>
  </conditionalFormatting>
  <conditionalFormatting sqref="EG60:EM60">
    <cfRule type="expression" dxfId="2549" priority="2549">
      <formula>AND($E60&lt;=EG$6,ROUNDDOWN(($F60-$E60+1)*$H60,0)+$E60-1&gt;=EG$6)</formula>
    </cfRule>
    <cfRule type="expression" dxfId="2548" priority="2550">
      <formula>AND(NOT(ISBLANK($E60)),$E60&lt;=EG$6,$F60&gt;=EG$6)</formula>
    </cfRule>
  </conditionalFormatting>
  <conditionalFormatting sqref="EG60:EM60">
    <cfRule type="expression" dxfId="2547" priority="2548">
      <formula>EG$6=TODAY()</formula>
    </cfRule>
  </conditionalFormatting>
  <conditionalFormatting sqref="BO60:DR60">
    <cfRule type="expression" dxfId="2546" priority="2546">
      <formula>AND($E60&lt;=BO$6,ROUNDDOWN(($F60-$E60+1)*$H60,0)+$E60-1&gt;=BO$6)</formula>
    </cfRule>
    <cfRule type="expression" dxfId="2545" priority="2547">
      <formula>AND(NOT(ISBLANK($E60)),$E60&lt;=BO$6,$F60&gt;=BO$6)</formula>
    </cfRule>
  </conditionalFormatting>
  <conditionalFormatting sqref="BO60:DR60">
    <cfRule type="expression" dxfId="2544" priority="2545">
      <formula>BO$6=TODAY()</formula>
    </cfRule>
  </conditionalFormatting>
  <conditionalFormatting sqref="DS60:EF60">
    <cfRule type="expression" dxfId="2543" priority="2543">
      <formula>AND($E60&lt;=DS$6,ROUNDDOWN(($F60-$E60+1)*$H60,0)+$E60-1&gt;=DS$6)</formula>
    </cfRule>
    <cfRule type="expression" dxfId="2542" priority="2544">
      <formula>AND(NOT(ISBLANK($E60)),$E60&lt;=DS$6,$F60&gt;=DS$6)</formula>
    </cfRule>
  </conditionalFormatting>
  <conditionalFormatting sqref="DS60:EF60">
    <cfRule type="expression" dxfId="2541" priority="2542">
      <formula>DS$6=TODAY()</formula>
    </cfRule>
  </conditionalFormatting>
  <conditionalFormatting sqref="EG60:EM60">
    <cfRule type="expression" dxfId="2540" priority="2540">
      <formula>AND($E60&lt;=EG$6,ROUNDDOWN(($F60-$E60+1)*$H60,0)+$E60-1&gt;=EG$6)</formula>
    </cfRule>
    <cfRule type="expression" dxfId="2539" priority="2541">
      <formula>AND(NOT(ISBLANK($E60)),$E60&lt;=EG$6,$F60&gt;=EG$6)</formula>
    </cfRule>
  </conditionalFormatting>
  <conditionalFormatting sqref="EG60:EM60">
    <cfRule type="expression" dxfId="2538" priority="2539">
      <formula>EG$6=TODAY()</formula>
    </cfRule>
  </conditionalFormatting>
  <conditionalFormatting sqref="BO55:DR55">
    <cfRule type="expression" dxfId="2537" priority="2537">
      <formula>AND($E55&lt;=BO$6,ROUNDDOWN(($F55-$E55+1)*$H55,0)+$E55-1&gt;=BO$6)</formula>
    </cfRule>
    <cfRule type="expression" dxfId="2536" priority="2538">
      <formula>AND(NOT(ISBLANK($E55)),$E55&lt;=BO$6,$F55&gt;=BO$6)</formula>
    </cfRule>
  </conditionalFormatting>
  <conditionalFormatting sqref="BO55:DR55">
    <cfRule type="expression" dxfId="2535" priority="2536">
      <formula>BO$6=TODAY()</formula>
    </cfRule>
  </conditionalFormatting>
  <conditionalFormatting sqref="DS55:EF55">
    <cfRule type="expression" dxfId="2534" priority="2534">
      <formula>AND($E55&lt;=DS$6,ROUNDDOWN(($F55-$E55+1)*$H55,0)+$E55-1&gt;=DS$6)</formula>
    </cfRule>
    <cfRule type="expression" dxfId="2533" priority="2535">
      <formula>AND(NOT(ISBLANK($E55)),$E55&lt;=DS$6,$F55&gt;=DS$6)</formula>
    </cfRule>
  </conditionalFormatting>
  <conditionalFormatting sqref="DS55:EF55">
    <cfRule type="expression" dxfId="2532" priority="2533">
      <formula>DS$6=TODAY()</formula>
    </cfRule>
  </conditionalFormatting>
  <conditionalFormatting sqref="EG55:EM55">
    <cfRule type="expression" dxfId="2531" priority="2531">
      <formula>AND($E55&lt;=EG$6,ROUNDDOWN(($F55-$E55+1)*$H55,0)+$E55-1&gt;=EG$6)</formula>
    </cfRule>
    <cfRule type="expression" dxfId="2530" priority="2532">
      <formula>AND(NOT(ISBLANK($E55)),$E55&lt;=EG$6,$F55&gt;=EG$6)</formula>
    </cfRule>
  </conditionalFormatting>
  <conditionalFormatting sqref="EG55:EM55">
    <cfRule type="expression" dxfId="2529" priority="2530">
      <formula>EG$6=TODAY()</formula>
    </cfRule>
  </conditionalFormatting>
  <conditionalFormatting sqref="BO55:DR55">
    <cfRule type="expression" dxfId="2528" priority="2528">
      <formula>AND($E55&lt;=BO$6,ROUNDDOWN(($F55-$E55+1)*$H55,0)+$E55-1&gt;=BO$6)</formula>
    </cfRule>
    <cfRule type="expression" dxfId="2527" priority="2529">
      <formula>AND(NOT(ISBLANK($E55)),$E55&lt;=BO$6,$F55&gt;=BO$6)</formula>
    </cfRule>
  </conditionalFormatting>
  <conditionalFormatting sqref="BO55:DR55">
    <cfRule type="expression" dxfId="2526" priority="2527">
      <formula>BO$6=TODAY()</formula>
    </cfRule>
  </conditionalFormatting>
  <conditionalFormatting sqref="DS55:EF55">
    <cfRule type="expression" dxfId="2525" priority="2525">
      <formula>AND($E55&lt;=DS$6,ROUNDDOWN(($F55-$E55+1)*$H55,0)+$E55-1&gt;=DS$6)</formula>
    </cfRule>
    <cfRule type="expression" dxfId="2524" priority="2526">
      <formula>AND(NOT(ISBLANK($E55)),$E55&lt;=DS$6,$F55&gt;=DS$6)</formula>
    </cfRule>
  </conditionalFormatting>
  <conditionalFormatting sqref="DS55:EF55">
    <cfRule type="expression" dxfId="2523" priority="2524">
      <formula>DS$6=TODAY()</formula>
    </cfRule>
  </conditionalFormatting>
  <conditionalFormatting sqref="EG55:EM55">
    <cfRule type="expression" dxfId="2522" priority="2522">
      <formula>AND($E55&lt;=EG$6,ROUNDDOWN(($F55-$E55+1)*$H55,0)+$E55-1&gt;=EG$6)</formula>
    </cfRule>
    <cfRule type="expression" dxfId="2521" priority="2523">
      <formula>AND(NOT(ISBLANK($E55)),$E55&lt;=EG$6,$F55&gt;=EG$6)</formula>
    </cfRule>
  </conditionalFormatting>
  <conditionalFormatting sqref="EG55:EM55">
    <cfRule type="expression" dxfId="2520" priority="2521">
      <formula>EG$6=TODAY()</formula>
    </cfRule>
  </conditionalFormatting>
  <conditionalFormatting sqref="BO55:DR55">
    <cfRule type="expression" dxfId="2519" priority="2519">
      <formula>AND($E55&lt;=BO$6,ROUNDDOWN(($F55-$E55+1)*$H55,0)+$E55-1&gt;=BO$6)</formula>
    </cfRule>
    <cfRule type="expression" dxfId="2518" priority="2520">
      <formula>AND(NOT(ISBLANK($E55)),$E55&lt;=BO$6,$F55&gt;=BO$6)</formula>
    </cfRule>
  </conditionalFormatting>
  <conditionalFormatting sqref="BO55:DR55">
    <cfRule type="expression" dxfId="2517" priority="2518">
      <formula>BO$6=TODAY()</formula>
    </cfRule>
  </conditionalFormatting>
  <conditionalFormatting sqref="DS55:EF55">
    <cfRule type="expression" dxfId="2516" priority="2516">
      <formula>AND($E55&lt;=DS$6,ROUNDDOWN(($F55-$E55+1)*$H55,0)+$E55-1&gt;=DS$6)</formula>
    </cfRule>
    <cfRule type="expression" dxfId="2515" priority="2517">
      <formula>AND(NOT(ISBLANK($E55)),$E55&lt;=DS$6,$F55&gt;=DS$6)</formula>
    </cfRule>
  </conditionalFormatting>
  <conditionalFormatting sqref="DS55:EF55">
    <cfRule type="expression" dxfId="2514" priority="2515">
      <formula>DS$6=TODAY()</formula>
    </cfRule>
  </conditionalFormatting>
  <conditionalFormatting sqref="EG55:EM55">
    <cfRule type="expression" dxfId="2513" priority="2513">
      <formula>AND($E55&lt;=EG$6,ROUNDDOWN(($F55-$E55+1)*$H55,0)+$E55-1&gt;=EG$6)</formula>
    </cfRule>
    <cfRule type="expression" dxfId="2512" priority="2514">
      <formula>AND(NOT(ISBLANK($E55)),$E55&lt;=EG$6,$F55&gt;=EG$6)</formula>
    </cfRule>
  </conditionalFormatting>
  <conditionalFormatting sqref="EG55:EM55">
    <cfRule type="expression" dxfId="2511" priority="2512">
      <formula>EG$6=TODAY()</formula>
    </cfRule>
  </conditionalFormatting>
  <conditionalFormatting sqref="BO55:DR55">
    <cfRule type="expression" dxfId="2510" priority="2510">
      <formula>AND($E55&lt;=BO$6,ROUNDDOWN(($F55-$E55+1)*$H55,0)+$E55-1&gt;=BO$6)</formula>
    </cfRule>
    <cfRule type="expression" dxfId="2509" priority="2511">
      <formula>AND(NOT(ISBLANK($E55)),$E55&lt;=BO$6,$F55&gt;=BO$6)</formula>
    </cfRule>
  </conditionalFormatting>
  <conditionalFormatting sqref="BO55:DR55">
    <cfRule type="expression" dxfId="2508" priority="2509">
      <formula>BO$6=TODAY()</formula>
    </cfRule>
  </conditionalFormatting>
  <conditionalFormatting sqref="DS55:EF55">
    <cfRule type="expression" dxfId="2507" priority="2507">
      <formula>AND($E55&lt;=DS$6,ROUNDDOWN(($F55-$E55+1)*$H55,0)+$E55-1&gt;=DS$6)</formula>
    </cfRule>
    <cfRule type="expression" dxfId="2506" priority="2508">
      <formula>AND(NOT(ISBLANK($E55)),$E55&lt;=DS$6,$F55&gt;=DS$6)</formula>
    </cfRule>
  </conditionalFormatting>
  <conditionalFormatting sqref="DS55:EF55">
    <cfRule type="expression" dxfId="2505" priority="2506">
      <formula>DS$6=TODAY()</formula>
    </cfRule>
  </conditionalFormatting>
  <conditionalFormatting sqref="EG55:EM55">
    <cfRule type="expression" dxfId="2504" priority="2504">
      <formula>AND($E55&lt;=EG$6,ROUNDDOWN(($F55-$E55+1)*$H55,0)+$E55-1&gt;=EG$6)</formula>
    </cfRule>
    <cfRule type="expression" dxfId="2503" priority="2505">
      <formula>AND(NOT(ISBLANK($E55)),$E55&lt;=EG$6,$F55&gt;=EG$6)</formula>
    </cfRule>
  </conditionalFormatting>
  <conditionalFormatting sqref="EG55:EM55">
    <cfRule type="expression" dxfId="2502" priority="2503">
      <formula>EG$6=TODAY()</formula>
    </cfRule>
  </conditionalFormatting>
  <conditionalFormatting sqref="BO82:DR82">
    <cfRule type="expression" dxfId="2501" priority="2501">
      <formula>AND($E82&lt;=BO$6,ROUNDDOWN(($F82-$E82+1)*$H82,0)+$E82-1&gt;=BO$6)</formula>
    </cfRule>
    <cfRule type="expression" dxfId="2500" priority="2502">
      <formula>AND(NOT(ISBLANK($E82)),$E82&lt;=BO$6,$F82&gt;=BO$6)</formula>
    </cfRule>
  </conditionalFormatting>
  <conditionalFormatting sqref="BO82:DR82">
    <cfRule type="expression" dxfId="2499" priority="2500">
      <formula>BO$6=TODAY()</formula>
    </cfRule>
  </conditionalFormatting>
  <conditionalFormatting sqref="DS82:EF82">
    <cfRule type="expression" dxfId="2498" priority="2498">
      <formula>AND($E82&lt;=DS$6,ROUNDDOWN(($F82-$E82+1)*$H82,0)+$E82-1&gt;=DS$6)</formula>
    </cfRule>
    <cfRule type="expression" dxfId="2497" priority="2499">
      <formula>AND(NOT(ISBLANK($E82)),$E82&lt;=DS$6,$F82&gt;=DS$6)</formula>
    </cfRule>
  </conditionalFormatting>
  <conditionalFormatting sqref="DS82:EF82">
    <cfRule type="expression" dxfId="2496" priority="2497">
      <formula>DS$6=TODAY()</formula>
    </cfRule>
  </conditionalFormatting>
  <conditionalFormatting sqref="EG82:EM82">
    <cfRule type="expression" dxfId="2495" priority="2495">
      <formula>AND($E82&lt;=EG$6,ROUNDDOWN(($F82-$E82+1)*$H82,0)+$E82-1&gt;=EG$6)</formula>
    </cfRule>
    <cfRule type="expression" dxfId="2494" priority="2496">
      <formula>AND(NOT(ISBLANK($E82)),$E82&lt;=EG$6,$F82&gt;=EG$6)</formula>
    </cfRule>
  </conditionalFormatting>
  <conditionalFormatting sqref="EG82:EM82">
    <cfRule type="expression" dxfId="2493" priority="2494">
      <formula>EG$6=TODAY()</formula>
    </cfRule>
  </conditionalFormatting>
  <conditionalFormatting sqref="BO82:DR82">
    <cfRule type="expression" dxfId="2492" priority="2492">
      <formula>AND($E82&lt;=BO$6,ROUNDDOWN(($F82-$E82+1)*$H82,0)+$E82-1&gt;=BO$6)</formula>
    </cfRule>
    <cfRule type="expression" dxfId="2491" priority="2493">
      <formula>AND(NOT(ISBLANK($E82)),$E82&lt;=BO$6,$F82&gt;=BO$6)</formula>
    </cfRule>
  </conditionalFormatting>
  <conditionalFormatting sqref="BO82:DR82">
    <cfRule type="expression" dxfId="2490" priority="2491">
      <formula>BO$6=TODAY()</formula>
    </cfRule>
  </conditionalFormatting>
  <conditionalFormatting sqref="DS82:EF82">
    <cfRule type="expression" dxfId="2489" priority="2489">
      <formula>AND($E82&lt;=DS$6,ROUNDDOWN(($F82-$E82+1)*$H82,0)+$E82-1&gt;=DS$6)</formula>
    </cfRule>
    <cfRule type="expression" dxfId="2488" priority="2490">
      <formula>AND(NOT(ISBLANK($E82)),$E82&lt;=DS$6,$F82&gt;=DS$6)</formula>
    </cfRule>
  </conditionalFormatting>
  <conditionalFormatting sqref="DS82:EF82">
    <cfRule type="expression" dxfId="2487" priority="2488">
      <formula>DS$6=TODAY()</formula>
    </cfRule>
  </conditionalFormatting>
  <conditionalFormatting sqref="EG82:EM82">
    <cfRule type="expression" dxfId="2486" priority="2486">
      <formula>AND($E82&lt;=EG$6,ROUNDDOWN(($F82-$E82+1)*$H82,0)+$E82-1&gt;=EG$6)</formula>
    </cfRule>
    <cfRule type="expression" dxfId="2485" priority="2487">
      <formula>AND(NOT(ISBLANK($E82)),$E82&lt;=EG$6,$F82&gt;=EG$6)</formula>
    </cfRule>
  </conditionalFormatting>
  <conditionalFormatting sqref="EG82:EM82">
    <cfRule type="expression" dxfId="2484" priority="2485">
      <formula>EG$6=TODAY()</formula>
    </cfRule>
  </conditionalFormatting>
  <conditionalFormatting sqref="BO82:DR82">
    <cfRule type="expression" dxfId="2483" priority="2483">
      <formula>AND($E82&lt;=BO$6,ROUNDDOWN(($F82-$E82+1)*$H82,0)+$E82-1&gt;=BO$6)</formula>
    </cfRule>
    <cfRule type="expression" dxfId="2482" priority="2484">
      <formula>AND(NOT(ISBLANK($E82)),$E82&lt;=BO$6,$F82&gt;=BO$6)</formula>
    </cfRule>
  </conditionalFormatting>
  <conditionalFormatting sqref="BO82:DR82">
    <cfRule type="expression" dxfId="2481" priority="2482">
      <formula>BO$6=TODAY()</formula>
    </cfRule>
  </conditionalFormatting>
  <conditionalFormatting sqref="DS82:EF82">
    <cfRule type="expression" dxfId="2480" priority="2480">
      <formula>AND($E82&lt;=DS$6,ROUNDDOWN(($F82-$E82+1)*$H82,0)+$E82-1&gt;=DS$6)</formula>
    </cfRule>
    <cfRule type="expression" dxfId="2479" priority="2481">
      <formula>AND(NOT(ISBLANK($E82)),$E82&lt;=DS$6,$F82&gt;=DS$6)</formula>
    </cfRule>
  </conditionalFormatting>
  <conditionalFormatting sqref="DS82:EF82">
    <cfRule type="expression" dxfId="2478" priority="2479">
      <formula>DS$6=TODAY()</formula>
    </cfRule>
  </conditionalFormatting>
  <conditionalFormatting sqref="EG82:EM82">
    <cfRule type="expression" dxfId="2477" priority="2477">
      <formula>AND($E82&lt;=EG$6,ROUNDDOWN(($F82-$E82+1)*$H82,0)+$E82-1&gt;=EG$6)</formula>
    </cfRule>
    <cfRule type="expression" dxfId="2476" priority="2478">
      <formula>AND(NOT(ISBLANK($E82)),$E82&lt;=EG$6,$F82&gt;=EG$6)</formula>
    </cfRule>
  </conditionalFormatting>
  <conditionalFormatting sqref="EG82:EM82">
    <cfRule type="expression" dxfId="2475" priority="2476">
      <formula>EG$6=TODAY()</formula>
    </cfRule>
  </conditionalFormatting>
  <conditionalFormatting sqref="BO82:DR82">
    <cfRule type="expression" dxfId="2474" priority="2474">
      <formula>AND($E82&lt;=BO$6,ROUNDDOWN(($F82-$E82+1)*$H82,0)+$E82-1&gt;=BO$6)</formula>
    </cfRule>
    <cfRule type="expression" dxfId="2473" priority="2475">
      <formula>AND(NOT(ISBLANK($E82)),$E82&lt;=BO$6,$F82&gt;=BO$6)</formula>
    </cfRule>
  </conditionalFormatting>
  <conditionalFormatting sqref="BO82:DR82">
    <cfRule type="expression" dxfId="2472" priority="2473">
      <formula>BO$6=TODAY()</formula>
    </cfRule>
  </conditionalFormatting>
  <conditionalFormatting sqref="DS82:EF82">
    <cfRule type="expression" dxfId="2471" priority="2471">
      <formula>AND($E82&lt;=DS$6,ROUNDDOWN(($F82-$E82+1)*$H82,0)+$E82-1&gt;=DS$6)</formula>
    </cfRule>
    <cfRule type="expression" dxfId="2470" priority="2472">
      <formula>AND(NOT(ISBLANK($E82)),$E82&lt;=DS$6,$F82&gt;=DS$6)</formula>
    </cfRule>
  </conditionalFormatting>
  <conditionalFormatting sqref="DS82:EF82">
    <cfRule type="expression" dxfId="2469" priority="2470">
      <formula>DS$6=TODAY()</formula>
    </cfRule>
  </conditionalFormatting>
  <conditionalFormatting sqref="EG82:EM82">
    <cfRule type="expression" dxfId="2468" priority="2468">
      <formula>AND($E82&lt;=EG$6,ROUNDDOWN(($F82-$E82+1)*$H82,0)+$E82-1&gt;=EG$6)</formula>
    </cfRule>
    <cfRule type="expression" dxfId="2467" priority="2469">
      <formula>AND(NOT(ISBLANK($E82)),$E82&lt;=EG$6,$F82&gt;=EG$6)</formula>
    </cfRule>
  </conditionalFormatting>
  <conditionalFormatting sqref="EG82:EM82">
    <cfRule type="expression" dxfId="2466" priority="2467">
      <formula>EG$6=TODAY()</formula>
    </cfRule>
  </conditionalFormatting>
  <conditionalFormatting sqref="BO82:DR82">
    <cfRule type="expression" dxfId="2465" priority="2465">
      <formula>AND($E82&lt;=BO$6,ROUNDDOWN(($F82-$E82+1)*$H82,0)+$E82-1&gt;=BO$6)</formula>
    </cfRule>
    <cfRule type="expression" dxfId="2464" priority="2466">
      <formula>AND(NOT(ISBLANK($E82)),$E82&lt;=BO$6,$F82&gt;=BO$6)</formula>
    </cfRule>
  </conditionalFormatting>
  <conditionalFormatting sqref="BO82:DR82">
    <cfRule type="expression" dxfId="2463" priority="2464">
      <formula>BO$6=TODAY()</formula>
    </cfRule>
  </conditionalFormatting>
  <conditionalFormatting sqref="DS82:EF82">
    <cfRule type="expression" dxfId="2462" priority="2462">
      <formula>AND($E82&lt;=DS$6,ROUNDDOWN(($F82-$E82+1)*$H82,0)+$E82-1&gt;=DS$6)</formula>
    </cfRule>
    <cfRule type="expression" dxfId="2461" priority="2463">
      <formula>AND(NOT(ISBLANK($E82)),$E82&lt;=DS$6,$F82&gt;=DS$6)</formula>
    </cfRule>
  </conditionalFormatting>
  <conditionalFormatting sqref="DS82:EF82">
    <cfRule type="expression" dxfId="2460" priority="2461">
      <formula>DS$6=TODAY()</formula>
    </cfRule>
  </conditionalFormatting>
  <conditionalFormatting sqref="EG82:EM82">
    <cfRule type="expression" dxfId="2459" priority="2459">
      <formula>AND($E82&lt;=EG$6,ROUNDDOWN(($F82-$E82+1)*$H82,0)+$E82-1&gt;=EG$6)</formula>
    </cfRule>
    <cfRule type="expression" dxfId="2458" priority="2460">
      <formula>AND(NOT(ISBLANK($E82)),$E82&lt;=EG$6,$F82&gt;=EG$6)</formula>
    </cfRule>
  </conditionalFormatting>
  <conditionalFormatting sqref="EG82:EM82">
    <cfRule type="expression" dxfId="2457" priority="2458">
      <formula>EG$6=TODAY()</formula>
    </cfRule>
  </conditionalFormatting>
  <conditionalFormatting sqref="BO87:DR87">
    <cfRule type="expression" dxfId="2456" priority="2456">
      <formula>AND($E87&lt;=BO$6,ROUNDDOWN(($F87-$E87+1)*$H87,0)+$E87-1&gt;=BO$6)</formula>
    </cfRule>
    <cfRule type="expression" dxfId="2455" priority="2457">
      <formula>AND(NOT(ISBLANK($E87)),$E87&lt;=BO$6,$F87&gt;=BO$6)</formula>
    </cfRule>
  </conditionalFormatting>
  <conditionalFormatting sqref="BO87:DR87">
    <cfRule type="expression" dxfId="2454" priority="2455">
      <formula>BO$6=TODAY()</formula>
    </cfRule>
  </conditionalFormatting>
  <conditionalFormatting sqref="DS87:EF87">
    <cfRule type="expression" dxfId="2453" priority="2453">
      <formula>AND($E87&lt;=DS$6,ROUNDDOWN(($F87-$E87+1)*$H87,0)+$E87-1&gt;=DS$6)</formula>
    </cfRule>
    <cfRule type="expression" dxfId="2452" priority="2454">
      <formula>AND(NOT(ISBLANK($E87)),$E87&lt;=DS$6,$F87&gt;=DS$6)</formula>
    </cfRule>
  </conditionalFormatting>
  <conditionalFormatting sqref="DS87:EF87">
    <cfRule type="expression" dxfId="2451" priority="2452">
      <formula>DS$6=TODAY()</formula>
    </cfRule>
  </conditionalFormatting>
  <conditionalFormatting sqref="EG87:EM87">
    <cfRule type="expression" dxfId="2450" priority="2450">
      <formula>AND($E87&lt;=EG$6,ROUNDDOWN(($F87-$E87+1)*$H87,0)+$E87-1&gt;=EG$6)</formula>
    </cfRule>
    <cfRule type="expression" dxfId="2449" priority="2451">
      <formula>AND(NOT(ISBLANK($E87)),$E87&lt;=EG$6,$F87&gt;=EG$6)</formula>
    </cfRule>
  </conditionalFormatting>
  <conditionalFormatting sqref="EG87:EM87">
    <cfRule type="expression" dxfId="2448" priority="2449">
      <formula>EG$6=TODAY()</formula>
    </cfRule>
  </conditionalFormatting>
  <conditionalFormatting sqref="BO87:DR87">
    <cfRule type="expression" dxfId="2447" priority="2447">
      <formula>AND($E87&lt;=BO$6,ROUNDDOWN(($F87-$E87+1)*$H87,0)+$E87-1&gt;=BO$6)</formula>
    </cfRule>
    <cfRule type="expression" dxfId="2446" priority="2448">
      <formula>AND(NOT(ISBLANK($E87)),$E87&lt;=BO$6,$F87&gt;=BO$6)</formula>
    </cfRule>
  </conditionalFormatting>
  <conditionalFormatting sqref="BO87:DR87">
    <cfRule type="expression" dxfId="2445" priority="2446">
      <formula>BO$6=TODAY()</formula>
    </cfRule>
  </conditionalFormatting>
  <conditionalFormatting sqref="DS87:EF87">
    <cfRule type="expression" dxfId="2444" priority="2444">
      <formula>AND($E87&lt;=DS$6,ROUNDDOWN(($F87-$E87+1)*$H87,0)+$E87-1&gt;=DS$6)</formula>
    </cfRule>
    <cfRule type="expression" dxfId="2443" priority="2445">
      <formula>AND(NOT(ISBLANK($E87)),$E87&lt;=DS$6,$F87&gt;=DS$6)</formula>
    </cfRule>
  </conditionalFormatting>
  <conditionalFormatting sqref="DS87:EF87">
    <cfRule type="expression" dxfId="2442" priority="2443">
      <formula>DS$6=TODAY()</formula>
    </cfRule>
  </conditionalFormatting>
  <conditionalFormatting sqref="EG87:EM87">
    <cfRule type="expression" dxfId="2441" priority="2441">
      <formula>AND($E87&lt;=EG$6,ROUNDDOWN(($F87-$E87+1)*$H87,0)+$E87-1&gt;=EG$6)</formula>
    </cfRule>
    <cfRule type="expression" dxfId="2440" priority="2442">
      <formula>AND(NOT(ISBLANK($E87)),$E87&lt;=EG$6,$F87&gt;=EG$6)</formula>
    </cfRule>
  </conditionalFormatting>
  <conditionalFormatting sqref="EG87:EM87">
    <cfRule type="expression" dxfId="2439" priority="2440">
      <formula>EG$6=TODAY()</formula>
    </cfRule>
  </conditionalFormatting>
  <conditionalFormatting sqref="BO87:DR87">
    <cfRule type="expression" dxfId="2438" priority="2438">
      <formula>AND($E87&lt;=BO$6,ROUNDDOWN(($F87-$E87+1)*$H87,0)+$E87-1&gt;=BO$6)</formula>
    </cfRule>
    <cfRule type="expression" dxfId="2437" priority="2439">
      <formula>AND(NOT(ISBLANK($E87)),$E87&lt;=BO$6,$F87&gt;=BO$6)</formula>
    </cfRule>
  </conditionalFormatting>
  <conditionalFormatting sqref="BO87:DR87">
    <cfRule type="expression" dxfId="2436" priority="2437">
      <formula>BO$6=TODAY()</formula>
    </cfRule>
  </conditionalFormatting>
  <conditionalFormatting sqref="DS87:EF87">
    <cfRule type="expression" dxfId="2435" priority="2435">
      <formula>AND($E87&lt;=DS$6,ROUNDDOWN(($F87-$E87+1)*$H87,0)+$E87-1&gt;=DS$6)</formula>
    </cfRule>
    <cfRule type="expression" dxfId="2434" priority="2436">
      <formula>AND(NOT(ISBLANK($E87)),$E87&lt;=DS$6,$F87&gt;=DS$6)</formula>
    </cfRule>
  </conditionalFormatting>
  <conditionalFormatting sqref="DS87:EF87">
    <cfRule type="expression" dxfId="2433" priority="2434">
      <formula>DS$6=TODAY()</formula>
    </cfRule>
  </conditionalFormatting>
  <conditionalFormatting sqref="EG87:EM87">
    <cfRule type="expression" dxfId="2432" priority="2432">
      <formula>AND($E87&lt;=EG$6,ROUNDDOWN(($F87-$E87+1)*$H87,0)+$E87-1&gt;=EG$6)</formula>
    </cfRule>
    <cfRule type="expression" dxfId="2431" priority="2433">
      <formula>AND(NOT(ISBLANK($E87)),$E87&lt;=EG$6,$F87&gt;=EG$6)</formula>
    </cfRule>
  </conditionalFormatting>
  <conditionalFormatting sqref="EG87:EM87">
    <cfRule type="expression" dxfId="2430" priority="2431">
      <formula>EG$6=TODAY()</formula>
    </cfRule>
  </conditionalFormatting>
  <conditionalFormatting sqref="BO87:DR87">
    <cfRule type="expression" dxfId="2429" priority="2429">
      <formula>AND($E87&lt;=BO$6,ROUNDDOWN(($F87-$E87+1)*$H87,0)+$E87-1&gt;=BO$6)</formula>
    </cfRule>
    <cfRule type="expression" dxfId="2428" priority="2430">
      <formula>AND(NOT(ISBLANK($E87)),$E87&lt;=BO$6,$F87&gt;=BO$6)</formula>
    </cfRule>
  </conditionalFormatting>
  <conditionalFormatting sqref="BO87:DR87">
    <cfRule type="expression" dxfId="2427" priority="2428">
      <formula>BO$6=TODAY()</formula>
    </cfRule>
  </conditionalFormatting>
  <conditionalFormatting sqref="DS87:EF87">
    <cfRule type="expression" dxfId="2426" priority="2426">
      <formula>AND($E87&lt;=DS$6,ROUNDDOWN(($F87-$E87+1)*$H87,0)+$E87-1&gt;=DS$6)</formula>
    </cfRule>
    <cfRule type="expression" dxfId="2425" priority="2427">
      <formula>AND(NOT(ISBLANK($E87)),$E87&lt;=DS$6,$F87&gt;=DS$6)</formula>
    </cfRule>
  </conditionalFormatting>
  <conditionalFormatting sqref="DS87:EF87">
    <cfRule type="expression" dxfId="2424" priority="2425">
      <formula>DS$6=TODAY()</formula>
    </cfRule>
  </conditionalFormatting>
  <conditionalFormatting sqref="EG87:EM87">
    <cfRule type="expression" dxfId="2423" priority="2423">
      <formula>AND($E87&lt;=EG$6,ROUNDDOWN(($F87-$E87+1)*$H87,0)+$E87-1&gt;=EG$6)</formula>
    </cfRule>
    <cfRule type="expression" dxfId="2422" priority="2424">
      <formula>AND(NOT(ISBLANK($E87)),$E87&lt;=EG$6,$F87&gt;=EG$6)</formula>
    </cfRule>
  </conditionalFormatting>
  <conditionalFormatting sqref="EG87:EM87">
    <cfRule type="expression" dxfId="2421" priority="2422">
      <formula>EG$6=TODAY()</formula>
    </cfRule>
  </conditionalFormatting>
  <conditionalFormatting sqref="BO87:DR87">
    <cfRule type="expression" dxfId="2420" priority="2420">
      <formula>AND($E87&lt;=BO$6,ROUNDDOWN(($F87-$E87+1)*$H87,0)+$E87-1&gt;=BO$6)</formula>
    </cfRule>
    <cfRule type="expression" dxfId="2419" priority="2421">
      <formula>AND(NOT(ISBLANK($E87)),$E87&lt;=BO$6,$F87&gt;=BO$6)</formula>
    </cfRule>
  </conditionalFormatting>
  <conditionalFormatting sqref="BO87:DR87">
    <cfRule type="expression" dxfId="2418" priority="2419">
      <formula>BO$6=TODAY()</formula>
    </cfRule>
  </conditionalFormatting>
  <conditionalFormatting sqref="DS87:EF87">
    <cfRule type="expression" dxfId="2417" priority="2417">
      <formula>AND($E87&lt;=DS$6,ROUNDDOWN(($F87-$E87+1)*$H87,0)+$E87-1&gt;=DS$6)</formula>
    </cfRule>
    <cfRule type="expression" dxfId="2416" priority="2418">
      <formula>AND(NOT(ISBLANK($E87)),$E87&lt;=DS$6,$F87&gt;=DS$6)</formula>
    </cfRule>
  </conditionalFormatting>
  <conditionalFormatting sqref="DS87:EF87">
    <cfRule type="expression" dxfId="2415" priority="2416">
      <formula>DS$6=TODAY()</formula>
    </cfRule>
  </conditionalFormatting>
  <conditionalFormatting sqref="EG87:EM87">
    <cfRule type="expression" dxfId="2414" priority="2414">
      <formula>AND($E87&lt;=EG$6,ROUNDDOWN(($F87-$E87+1)*$H87,0)+$E87-1&gt;=EG$6)</formula>
    </cfRule>
    <cfRule type="expression" dxfId="2413" priority="2415">
      <formula>AND(NOT(ISBLANK($E87)),$E87&lt;=EG$6,$F87&gt;=EG$6)</formula>
    </cfRule>
  </conditionalFormatting>
  <conditionalFormatting sqref="EG87:EM87">
    <cfRule type="expression" dxfId="2412" priority="2413">
      <formula>EG$6=TODAY()</formula>
    </cfRule>
  </conditionalFormatting>
  <conditionalFormatting sqref="BO91:DR91">
    <cfRule type="expression" dxfId="2411" priority="2411">
      <formula>AND($E91&lt;=BO$6,ROUNDDOWN(($F91-$E91+1)*$H91,0)+$E91-1&gt;=BO$6)</formula>
    </cfRule>
    <cfRule type="expression" dxfId="2410" priority="2412">
      <formula>AND(NOT(ISBLANK($E91)),$E91&lt;=BO$6,$F91&gt;=BO$6)</formula>
    </cfRule>
  </conditionalFormatting>
  <conditionalFormatting sqref="BO91:DR91">
    <cfRule type="expression" dxfId="2409" priority="2410">
      <formula>BO$6=TODAY()</formula>
    </cfRule>
  </conditionalFormatting>
  <conditionalFormatting sqref="DS91:EF91">
    <cfRule type="expression" dxfId="2408" priority="2408">
      <formula>AND($E91&lt;=DS$6,ROUNDDOWN(($F91-$E91+1)*$H91,0)+$E91-1&gt;=DS$6)</formula>
    </cfRule>
    <cfRule type="expression" dxfId="2407" priority="2409">
      <formula>AND(NOT(ISBLANK($E91)),$E91&lt;=DS$6,$F91&gt;=DS$6)</formula>
    </cfRule>
  </conditionalFormatting>
  <conditionalFormatting sqref="DS91:EF91">
    <cfRule type="expression" dxfId="2406" priority="2407">
      <formula>DS$6=TODAY()</formula>
    </cfRule>
  </conditionalFormatting>
  <conditionalFormatting sqref="EG91:EM91">
    <cfRule type="expression" dxfId="2405" priority="2405">
      <formula>AND($E91&lt;=EG$6,ROUNDDOWN(($F91-$E91+1)*$H91,0)+$E91-1&gt;=EG$6)</formula>
    </cfRule>
    <cfRule type="expression" dxfId="2404" priority="2406">
      <formula>AND(NOT(ISBLANK($E91)),$E91&lt;=EG$6,$F91&gt;=EG$6)</formula>
    </cfRule>
  </conditionalFormatting>
  <conditionalFormatting sqref="EG91:EM91">
    <cfRule type="expression" dxfId="2403" priority="2404">
      <formula>EG$6=TODAY()</formula>
    </cfRule>
  </conditionalFormatting>
  <conditionalFormatting sqref="BO91:DR91">
    <cfRule type="expression" dxfId="2402" priority="2402">
      <formula>AND($E91&lt;=BO$6,ROUNDDOWN(($F91-$E91+1)*$H91,0)+$E91-1&gt;=BO$6)</formula>
    </cfRule>
    <cfRule type="expression" dxfId="2401" priority="2403">
      <formula>AND(NOT(ISBLANK($E91)),$E91&lt;=BO$6,$F91&gt;=BO$6)</formula>
    </cfRule>
  </conditionalFormatting>
  <conditionalFormatting sqref="BO91:DR91">
    <cfRule type="expression" dxfId="2400" priority="2401">
      <formula>BO$6=TODAY()</formula>
    </cfRule>
  </conditionalFormatting>
  <conditionalFormatting sqref="DS91:EF91">
    <cfRule type="expression" dxfId="2399" priority="2399">
      <formula>AND($E91&lt;=DS$6,ROUNDDOWN(($F91-$E91+1)*$H91,0)+$E91-1&gt;=DS$6)</formula>
    </cfRule>
    <cfRule type="expression" dxfId="2398" priority="2400">
      <formula>AND(NOT(ISBLANK($E91)),$E91&lt;=DS$6,$F91&gt;=DS$6)</formula>
    </cfRule>
  </conditionalFormatting>
  <conditionalFormatting sqref="DS91:EF91">
    <cfRule type="expression" dxfId="2397" priority="2398">
      <formula>DS$6=TODAY()</formula>
    </cfRule>
  </conditionalFormatting>
  <conditionalFormatting sqref="EG91:EM91">
    <cfRule type="expression" dxfId="2396" priority="2396">
      <formula>AND($E91&lt;=EG$6,ROUNDDOWN(($F91-$E91+1)*$H91,0)+$E91-1&gt;=EG$6)</formula>
    </cfRule>
    <cfRule type="expression" dxfId="2395" priority="2397">
      <formula>AND(NOT(ISBLANK($E91)),$E91&lt;=EG$6,$F91&gt;=EG$6)</formula>
    </cfRule>
  </conditionalFormatting>
  <conditionalFormatting sqref="EG91:EM91">
    <cfRule type="expression" dxfId="2394" priority="2395">
      <formula>EG$6=TODAY()</formula>
    </cfRule>
  </conditionalFormatting>
  <conditionalFormatting sqref="BO91:DR91">
    <cfRule type="expression" dxfId="2393" priority="2393">
      <formula>AND($E91&lt;=BO$6,ROUNDDOWN(($F91-$E91+1)*$H91,0)+$E91-1&gt;=BO$6)</formula>
    </cfRule>
    <cfRule type="expression" dxfId="2392" priority="2394">
      <formula>AND(NOT(ISBLANK($E91)),$E91&lt;=BO$6,$F91&gt;=BO$6)</formula>
    </cfRule>
  </conditionalFormatting>
  <conditionalFormatting sqref="BO91:DR91">
    <cfRule type="expression" dxfId="2391" priority="2392">
      <formula>BO$6=TODAY()</formula>
    </cfRule>
  </conditionalFormatting>
  <conditionalFormatting sqref="DS91:EF91">
    <cfRule type="expression" dxfId="2390" priority="2390">
      <formula>AND($E91&lt;=DS$6,ROUNDDOWN(($F91-$E91+1)*$H91,0)+$E91-1&gt;=DS$6)</formula>
    </cfRule>
    <cfRule type="expression" dxfId="2389" priority="2391">
      <formula>AND(NOT(ISBLANK($E91)),$E91&lt;=DS$6,$F91&gt;=DS$6)</formula>
    </cfRule>
  </conditionalFormatting>
  <conditionalFormatting sqref="DS91:EF91">
    <cfRule type="expression" dxfId="2388" priority="2389">
      <formula>DS$6=TODAY()</formula>
    </cfRule>
  </conditionalFormatting>
  <conditionalFormatting sqref="EG91:EM91">
    <cfRule type="expression" dxfId="2387" priority="2387">
      <formula>AND($E91&lt;=EG$6,ROUNDDOWN(($F91-$E91+1)*$H91,0)+$E91-1&gt;=EG$6)</formula>
    </cfRule>
    <cfRule type="expression" dxfId="2386" priority="2388">
      <formula>AND(NOT(ISBLANK($E91)),$E91&lt;=EG$6,$F91&gt;=EG$6)</formula>
    </cfRule>
  </conditionalFormatting>
  <conditionalFormatting sqref="EG91:EM91">
    <cfRule type="expression" dxfId="2385" priority="2386">
      <formula>EG$6=TODAY()</formula>
    </cfRule>
  </conditionalFormatting>
  <conditionalFormatting sqref="BO91:DR91">
    <cfRule type="expression" dxfId="2384" priority="2384">
      <formula>AND($E91&lt;=BO$6,ROUNDDOWN(($F91-$E91+1)*$H91,0)+$E91-1&gt;=BO$6)</formula>
    </cfRule>
    <cfRule type="expression" dxfId="2383" priority="2385">
      <formula>AND(NOT(ISBLANK($E91)),$E91&lt;=BO$6,$F91&gt;=BO$6)</formula>
    </cfRule>
  </conditionalFormatting>
  <conditionalFormatting sqref="BO91:DR91">
    <cfRule type="expression" dxfId="2382" priority="2383">
      <formula>BO$6=TODAY()</formula>
    </cfRule>
  </conditionalFormatting>
  <conditionalFormatting sqref="DS91:EF91">
    <cfRule type="expression" dxfId="2381" priority="2381">
      <formula>AND($E91&lt;=DS$6,ROUNDDOWN(($F91-$E91+1)*$H91,0)+$E91-1&gt;=DS$6)</formula>
    </cfRule>
    <cfRule type="expression" dxfId="2380" priority="2382">
      <formula>AND(NOT(ISBLANK($E91)),$E91&lt;=DS$6,$F91&gt;=DS$6)</formula>
    </cfRule>
  </conditionalFormatting>
  <conditionalFormatting sqref="DS91:EF91">
    <cfRule type="expression" dxfId="2379" priority="2380">
      <formula>DS$6=TODAY()</formula>
    </cfRule>
  </conditionalFormatting>
  <conditionalFormatting sqref="EG91:EM91">
    <cfRule type="expression" dxfId="2378" priority="2378">
      <formula>AND($E91&lt;=EG$6,ROUNDDOWN(($F91-$E91+1)*$H91,0)+$E91-1&gt;=EG$6)</formula>
    </cfRule>
    <cfRule type="expression" dxfId="2377" priority="2379">
      <formula>AND(NOT(ISBLANK($E91)),$E91&lt;=EG$6,$F91&gt;=EG$6)</formula>
    </cfRule>
  </conditionalFormatting>
  <conditionalFormatting sqref="EG91:EM91">
    <cfRule type="expression" dxfId="2376" priority="2377">
      <formula>EG$6=TODAY()</formula>
    </cfRule>
  </conditionalFormatting>
  <conditionalFormatting sqref="BO91:DR91">
    <cfRule type="expression" dxfId="2375" priority="2375">
      <formula>AND($E91&lt;=BO$6,ROUNDDOWN(($F91-$E91+1)*$H91,0)+$E91-1&gt;=BO$6)</formula>
    </cfRule>
    <cfRule type="expression" dxfId="2374" priority="2376">
      <formula>AND(NOT(ISBLANK($E91)),$E91&lt;=BO$6,$F91&gt;=BO$6)</formula>
    </cfRule>
  </conditionalFormatting>
  <conditionalFormatting sqref="BO91:DR91">
    <cfRule type="expression" dxfId="2373" priority="2374">
      <formula>BO$6=TODAY()</formula>
    </cfRule>
  </conditionalFormatting>
  <conditionalFormatting sqref="DS91:EF91">
    <cfRule type="expression" dxfId="2372" priority="2372">
      <formula>AND($E91&lt;=DS$6,ROUNDDOWN(($F91-$E91+1)*$H91,0)+$E91-1&gt;=DS$6)</formula>
    </cfRule>
    <cfRule type="expression" dxfId="2371" priority="2373">
      <formula>AND(NOT(ISBLANK($E91)),$E91&lt;=DS$6,$F91&gt;=DS$6)</formula>
    </cfRule>
  </conditionalFormatting>
  <conditionalFormatting sqref="DS91:EF91">
    <cfRule type="expression" dxfId="2370" priority="2371">
      <formula>DS$6=TODAY()</formula>
    </cfRule>
  </conditionalFormatting>
  <conditionalFormatting sqref="EG91:EM91">
    <cfRule type="expression" dxfId="2369" priority="2369">
      <formula>AND($E91&lt;=EG$6,ROUNDDOWN(($F91-$E91+1)*$H91,0)+$E91-1&gt;=EG$6)</formula>
    </cfRule>
    <cfRule type="expression" dxfId="2368" priority="2370">
      <formula>AND(NOT(ISBLANK($E91)),$E91&lt;=EG$6,$F91&gt;=EG$6)</formula>
    </cfRule>
  </conditionalFormatting>
  <conditionalFormatting sqref="EG91:EM91">
    <cfRule type="expression" dxfId="2367" priority="2368">
      <formula>EG$6=TODAY()</formula>
    </cfRule>
  </conditionalFormatting>
  <conditionalFormatting sqref="BO91:DR91">
    <cfRule type="expression" dxfId="2366" priority="2366">
      <formula>AND($E91&lt;=BO$6,ROUNDDOWN(($F91-$E91+1)*$H91,0)+$E91-1&gt;=BO$6)</formula>
    </cfRule>
    <cfRule type="expression" dxfId="2365" priority="2367">
      <formula>AND(NOT(ISBLANK($E91)),$E91&lt;=BO$6,$F91&gt;=BO$6)</formula>
    </cfRule>
  </conditionalFormatting>
  <conditionalFormatting sqref="BO91:DR91">
    <cfRule type="expression" dxfId="2364" priority="2365">
      <formula>BO$6=TODAY()</formula>
    </cfRule>
  </conditionalFormatting>
  <conditionalFormatting sqref="DS91:EF91">
    <cfRule type="expression" dxfId="2363" priority="2363">
      <formula>AND($E91&lt;=DS$6,ROUNDDOWN(($F91-$E91+1)*$H91,0)+$E91-1&gt;=DS$6)</formula>
    </cfRule>
    <cfRule type="expression" dxfId="2362" priority="2364">
      <formula>AND(NOT(ISBLANK($E91)),$E91&lt;=DS$6,$F91&gt;=DS$6)</formula>
    </cfRule>
  </conditionalFormatting>
  <conditionalFormatting sqref="DS91:EF91">
    <cfRule type="expression" dxfId="2361" priority="2362">
      <formula>DS$6=TODAY()</formula>
    </cfRule>
  </conditionalFormatting>
  <conditionalFormatting sqref="EG91:EM91">
    <cfRule type="expression" dxfId="2360" priority="2360">
      <formula>AND($E91&lt;=EG$6,ROUNDDOWN(($F91-$E91+1)*$H91,0)+$E91-1&gt;=EG$6)</formula>
    </cfRule>
    <cfRule type="expression" dxfId="2359" priority="2361">
      <formula>AND(NOT(ISBLANK($E91)),$E91&lt;=EG$6,$F91&gt;=EG$6)</formula>
    </cfRule>
  </conditionalFormatting>
  <conditionalFormatting sqref="EG91:EM91">
    <cfRule type="expression" dxfId="2358" priority="2359">
      <formula>EG$6=TODAY()</formula>
    </cfRule>
  </conditionalFormatting>
  <conditionalFormatting sqref="BO96:DR96">
    <cfRule type="expression" dxfId="2357" priority="2357">
      <formula>AND($E96&lt;=BO$6,ROUNDDOWN(($F96-$E96+1)*$H96,0)+$E96-1&gt;=BO$6)</formula>
    </cfRule>
    <cfRule type="expression" dxfId="2356" priority="2358">
      <formula>AND(NOT(ISBLANK($E96)),$E96&lt;=BO$6,$F96&gt;=BO$6)</formula>
    </cfRule>
  </conditionalFormatting>
  <conditionalFormatting sqref="BO96:DR96">
    <cfRule type="expression" dxfId="2355" priority="2356">
      <formula>BO$6=TODAY()</formula>
    </cfRule>
  </conditionalFormatting>
  <conditionalFormatting sqref="DS96:EF96">
    <cfRule type="expression" dxfId="2354" priority="2354">
      <formula>AND($E96&lt;=DS$6,ROUNDDOWN(($F96-$E96+1)*$H96,0)+$E96-1&gt;=DS$6)</formula>
    </cfRule>
    <cfRule type="expression" dxfId="2353" priority="2355">
      <formula>AND(NOT(ISBLANK($E96)),$E96&lt;=DS$6,$F96&gt;=DS$6)</formula>
    </cfRule>
  </conditionalFormatting>
  <conditionalFormatting sqref="DS96:EF96">
    <cfRule type="expression" dxfId="2352" priority="2353">
      <formula>DS$6=TODAY()</formula>
    </cfRule>
  </conditionalFormatting>
  <conditionalFormatting sqref="EG96:EM96">
    <cfRule type="expression" dxfId="2351" priority="2351">
      <formula>AND($E96&lt;=EG$6,ROUNDDOWN(($F96-$E96+1)*$H96,0)+$E96-1&gt;=EG$6)</formula>
    </cfRule>
    <cfRule type="expression" dxfId="2350" priority="2352">
      <formula>AND(NOT(ISBLANK($E96)),$E96&lt;=EG$6,$F96&gt;=EG$6)</formula>
    </cfRule>
  </conditionalFormatting>
  <conditionalFormatting sqref="EG96:EM96">
    <cfRule type="expression" dxfId="2349" priority="2350">
      <formula>EG$6=TODAY()</formula>
    </cfRule>
  </conditionalFormatting>
  <conditionalFormatting sqref="BO96:DR96">
    <cfRule type="expression" dxfId="2348" priority="2348">
      <formula>AND($E96&lt;=BO$6,ROUNDDOWN(($F96-$E96+1)*$H96,0)+$E96-1&gt;=BO$6)</formula>
    </cfRule>
    <cfRule type="expression" dxfId="2347" priority="2349">
      <formula>AND(NOT(ISBLANK($E96)),$E96&lt;=BO$6,$F96&gt;=BO$6)</formula>
    </cfRule>
  </conditionalFormatting>
  <conditionalFormatting sqref="BO96:DR96">
    <cfRule type="expression" dxfId="2346" priority="2347">
      <formula>BO$6=TODAY()</formula>
    </cfRule>
  </conditionalFormatting>
  <conditionalFormatting sqref="DS96:EF96">
    <cfRule type="expression" dxfId="2345" priority="2345">
      <formula>AND($E96&lt;=DS$6,ROUNDDOWN(($F96-$E96+1)*$H96,0)+$E96-1&gt;=DS$6)</formula>
    </cfRule>
    <cfRule type="expression" dxfId="2344" priority="2346">
      <formula>AND(NOT(ISBLANK($E96)),$E96&lt;=DS$6,$F96&gt;=DS$6)</formula>
    </cfRule>
  </conditionalFormatting>
  <conditionalFormatting sqref="DS96:EF96">
    <cfRule type="expression" dxfId="2343" priority="2344">
      <formula>DS$6=TODAY()</formula>
    </cfRule>
  </conditionalFormatting>
  <conditionalFormatting sqref="EG96:EM96">
    <cfRule type="expression" dxfId="2342" priority="2342">
      <formula>AND($E96&lt;=EG$6,ROUNDDOWN(($F96-$E96+1)*$H96,0)+$E96-1&gt;=EG$6)</formula>
    </cfRule>
    <cfRule type="expression" dxfId="2341" priority="2343">
      <formula>AND(NOT(ISBLANK($E96)),$E96&lt;=EG$6,$F96&gt;=EG$6)</formula>
    </cfRule>
  </conditionalFormatting>
  <conditionalFormatting sqref="EG96:EM96">
    <cfRule type="expression" dxfId="2340" priority="2341">
      <formula>EG$6=TODAY()</formula>
    </cfRule>
  </conditionalFormatting>
  <conditionalFormatting sqref="BO96:DR96">
    <cfRule type="expression" dxfId="2339" priority="2339">
      <formula>AND($E96&lt;=BO$6,ROUNDDOWN(($F96-$E96+1)*$H96,0)+$E96-1&gt;=BO$6)</formula>
    </cfRule>
    <cfRule type="expression" dxfId="2338" priority="2340">
      <formula>AND(NOT(ISBLANK($E96)),$E96&lt;=BO$6,$F96&gt;=BO$6)</formula>
    </cfRule>
  </conditionalFormatting>
  <conditionalFormatting sqref="BO96:DR96">
    <cfRule type="expression" dxfId="2337" priority="2338">
      <formula>BO$6=TODAY()</formula>
    </cfRule>
  </conditionalFormatting>
  <conditionalFormatting sqref="DS96:EF96">
    <cfRule type="expression" dxfId="2336" priority="2336">
      <formula>AND($E96&lt;=DS$6,ROUNDDOWN(($F96-$E96+1)*$H96,0)+$E96-1&gt;=DS$6)</formula>
    </cfRule>
    <cfRule type="expression" dxfId="2335" priority="2337">
      <formula>AND(NOT(ISBLANK($E96)),$E96&lt;=DS$6,$F96&gt;=DS$6)</formula>
    </cfRule>
  </conditionalFormatting>
  <conditionalFormatting sqref="DS96:EF96">
    <cfRule type="expression" dxfId="2334" priority="2335">
      <formula>DS$6=TODAY()</formula>
    </cfRule>
  </conditionalFormatting>
  <conditionalFormatting sqref="EG96:EM96">
    <cfRule type="expression" dxfId="2333" priority="2333">
      <formula>AND($E96&lt;=EG$6,ROUNDDOWN(($F96-$E96+1)*$H96,0)+$E96-1&gt;=EG$6)</formula>
    </cfRule>
    <cfRule type="expression" dxfId="2332" priority="2334">
      <formula>AND(NOT(ISBLANK($E96)),$E96&lt;=EG$6,$F96&gt;=EG$6)</formula>
    </cfRule>
  </conditionalFormatting>
  <conditionalFormatting sqref="EG96:EM96">
    <cfRule type="expression" dxfId="2331" priority="2332">
      <formula>EG$6=TODAY()</formula>
    </cfRule>
  </conditionalFormatting>
  <conditionalFormatting sqref="BO96:DR96">
    <cfRule type="expression" dxfId="2330" priority="2330">
      <formula>AND($E96&lt;=BO$6,ROUNDDOWN(($F96-$E96+1)*$H96,0)+$E96-1&gt;=BO$6)</formula>
    </cfRule>
    <cfRule type="expression" dxfId="2329" priority="2331">
      <formula>AND(NOT(ISBLANK($E96)),$E96&lt;=BO$6,$F96&gt;=BO$6)</formula>
    </cfRule>
  </conditionalFormatting>
  <conditionalFormatting sqref="BO96:DR96">
    <cfRule type="expression" dxfId="2328" priority="2329">
      <formula>BO$6=TODAY()</formula>
    </cfRule>
  </conditionalFormatting>
  <conditionalFormatting sqref="DS96:EF96">
    <cfRule type="expression" dxfId="2327" priority="2327">
      <formula>AND($E96&lt;=DS$6,ROUNDDOWN(($F96-$E96+1)*$H96,0)+$E96-1&gt;=DS$6)</formula>
    </cfRule>
    <cfRule type="expression" dxfId="2326" priority="2328">
      <formula>AND(NOT(ISBLANK($E96)),$E96&lt;=DS$6,$F96&gt;=DS$6)</formula>
    </cfRule>
  </conditionalFormatting>
  <conditionalFormatting sqref="DS96:EF96">
    <cfRule type="expression" dxfId="2325" priority="2326">
      <formula>DS$6=TODAY()</formula>
    </cfRule>
  </conditionalFormatting>
  <conditionalFormatting sqref="EG96:EM96">
    <cfRule type="expression" dxfId="2324" priority="2324">
      <formula>AND($E96&lt;=EG$6,ROUNDDOWN(($F96-$E96+1)*$H96,0)+$E96-1&gt;=EG$6)</formula>
    </cfRule>
    <cfRule type="expression" dxfId="2323" priority="2325">
      <formula>AND(NOT(ISBLANK($E96)),$E96&lt;=EG$6,$F96&gt;=EG$6)</formula>
    </cfRule>
  </conditionalFormatting>
  <conditionalFormatting sqref="EG96:EM96">
    <cfRule type="expression" dxfId="2322" priority="2323">
      <formula>EG$6=TODAY()</formula>
    </cfRule>
  </conditionalFormatting>
  <conditionalFormatting sqref="BO96:DR96">
    <cfRule type="expression" dxfId="2321" priority="2321">
      <formula>AND($E96&lt;=BO$6,ROUNDDOWN(($F96-$E96+1)*$H96,0)+$E96-1&gt;=BO$6)</formula>
    </cfRule>
    <cfRule type="expression" dxfId="2320" priority="2322">
      <formula>AND(NOT(ISBLANK($E96)),$E96&lt;=BO$6,$F96&gt;=BO$6)</formula>
    </cfRule>
  </conditionalFormatting>
  <conditionalFormatting sqref="BO96:DR96">
    <cfRule type="expression" dxfId="2319" priority="2320">
      <formula>BO$6=TODAY()</formula>
    </cfRule>
  </conditionalFormatting>
  <conditionalFormatting sqref="DS96:EF96">
    <cfRule type="expression" dxfId="2318" priority="2318">
      <formula>AND($E96&lt;=DS$6,ROUNDDOWN(($F96-$E96+1)*$H96,0)+$E96-1&gt;=DS$6)</formula>
    </cfRule>
    <cfRule type="expression" dxfId="2317" priority="2319">
      <formula>AND(NOT(ISBLANK($E96)),$E96&lt;=DS$6,$F96&gt;=DS$6)</formula>
    </cfRule>
  </conditionalFormatting>
  <conditionalFormatting sqref="DS96:EF96">
    <cfRule type="expression" dxfId="2316" priority="2317">
      <formula>DS$6=TODAY()</formula>
    </cfRule>
  </conditionalFormatting>
  <conditionalFormatting sqref="EG96:EM96">
    <cfRule type="expression" dxfId="2315" priority="2315">
      <formula>AND($E96&lt;=EG$6,ROUNDDOWN(($F96-$E96+1)*$H96,0)+$E96-1&gt;=EG$6)</formula>
    </cfRule>
    <cfRule type="expression" dxfId="2314" priority="2316">
      <formula>AND(NOT(ISBLANK($E96)),$E96&lt;=EG$6,$F96&gt;=EG$6)</formula>
    </cfRule>
  </conditionalFormatting>
  <conditionalFormatting sqref="EG96:EM96">
    <cfRule type="expression" dxfId="2313" priority="2314">
      <formula>EG$6=TODAY()</formula>
    </cfRule>
  </conditionalFormatting>
  <conditionalFormatting sqref="BO96:DR96">
    <cfRule type="expression" dxfId="2312" priority="2312">
      <formula>AND($E96&lt;=BO$6,ROUNDDOWN(($F96-$E96+1)*$H96,0)+$E96-1&gt;=BO$6)</formula>
    </cfRule>
    <cfRule type="expression" dxfId="2311" priority="2313">
      <formula>AND(NOT(ISBLANK($E96)),$E96&lt;=BO$6,$F96&gt;=BO$6)</formula>
    </cfRule>
  </conditionalFormatting>
  <conditionalFormatting sqref="BO96:DR96">
    <cfRule type="expression" dxfId="2310" priority="2311">
      <formula>BO$6=TODAY()</formula>
    </cfRule>
  </conditionalFormatting>
  <conditionalFormatting sqref="DS96:EF96">
    <cfRule type="expression" dxfId="2309" priority="2309">
      <formula>AND($E96&lt;=DS$6,ROUNDDOWN(($F96-$E96+1)*$H96,0)+$E96-1&gt;=DS$6)</formula>
    </cfRule>
    <cfRule type="expression" dxfId="2308" priority="2310">
      <formula>AND(NOT(ISBLANK($E96)),$E96&lt;=DS$6,$F96&gt;=DS$6)</formula>
    </cfRule>
  </conditionalFormatting>
  <conditionalFormatting sqref="DS96:EF96">
    <cfRule type="expression" dxfId="2307" priority="2308">
      <formula>DS$6=TODAY()</formula>
    </cfRule>
  </conditionalFormatting>
  <conditionalFormatting sqref="EG96:EM96">
    <cfRule type="expression" dxfId="2306" priority="2306">
      <formula>AND($E96&lt;=EG$6,ROUNDDOWN(($F96-$E96+1)*$H96,0)+$E96-1&gt;=EG$6)</formula>
    </cfRule>
    <cfRule type="expression" dxfId="2305" priority="2307">
      <formula>AND(NOT(ISBLANK($E96)),$E96&lt;=EG$6,$F96&gt;=EG$6)</formula>
    </cfRule>
  </conditionalFormatting>
  <conditionalFormatting sqref="EG96:EM96">
    <cfRule type="expression" dxfId="2304" priority="2305">
      <formula>EG$6=TODAY()</formula>
    </cfRule>
  </conditionalFormatting>
  <conditionalFormatting sqref="BO100:DR100">
    <cfRule type="expression" dxfId="2303" priority="2303">
      <formula>AND($E100&lt;=BO$6,ROUNDDOWN(($F100-$E100+1)*$H100,0)+$E100-1&gt;=BO$6)</formula>
    </cfRule>
    <cfRule type="expression" dxfId="2302" priority="2304">
      <formula>AND(NOT(ISBLANK($E100)),$E100&lt;=BO$6,$F100&gt;=BO$6)</formula>
    </cfRule>
  </conditionalFormatting>
  <conditionalFormatting sqref="BO100:DR100">
    <cfRule type="expression" dxfId="2301" priority="2302">
      <formula>BO$6=TODAY()</formula>
    </cfRule>
  </conditionalFormatting>
  <conditionalFormatting sqref="DS100:EF100">
    <cfRule type="expression" dxfId="2300" priority="2300">
      <formula>AND($E100&lt;=DS$6,ROUNDDOWN(($F100-$E100+1)*$H100,0)+$E100-1&gt;=DS$6)</formula>
    </cfRule>
    <cfRule type="expression" dxfId="2299" priority="2301">
      <formula>AND(NOT(ISBLANK($E100)),$E100&lt;=DS$6,$F100&gt;=DS$6)</formula>
    </cfRule>
  </conditionalFormatting>
  <conditionalFormatting sqref="DS100:EF100">
    <cfRule type="expression" dxfId="2298" priority="2299">
      <formula>DS$6=TODAY()</formula>
    </cfRule>
  </conditionalFormatting>
  <conditionalFormatting sqref="EG100:EM100">
    <cfRule type="expression" dxfId="2297" priority="2297">
      <formula>AND($E100&lt;=EG$6,ROUNDDOWN(($F100-$E100+1)*$H100,0)+$E100-1&gt;=EG$6)</formula>
    </cfRule>
    <cfRule type="expression" dxfId="2296" priority="2298">
      <formula>AND(NOT(ISBLANK($E100)),$E100&lt;=EG$6,$F100&gt;=EG$6)</formula>
    </cfRule>
  </conditionalFormatting>
  <conditionalFormatting sqref="EG100:EM100">
    <cfRule type="expression" dxfId="2295" priority="2296">
      <formula>EG$6=TODAY()</formula>
    </cfRule>
  </conditionalFormatting>
  <conditionalFormatting sqref="BO100:DR100">
    <cfRule type="expression" dxfId="2294" priority="2294">
      <formula>AND($E100&lt;=BO$6,ROUNDDOWN(($F100-$E100+1)*$H100,0)+$E100-1&gt;=BO$6)</formula>
    </cfRule>
    <cfRule type="expression" dxfId="2293" priority="2295">
      <formula>AND(NOT(ISBLANK($E100)),$E100&lt;=BO$6,$F100&gt;=BO$6)</formula>
    </cfRule>
  </conditionalFormatting>
  <conditionalFormatting sqref="BO100:DR100">
    <cfRule type="expression" dxfId="2292" priority="2293">
      <formula>BO$6=TODAY()</formula>
    </cfRule>
  </conditionalFormatting>
  <conditionalFormatting sqref="DS100:EF100">
    <cfRule type="expression" dxfId="2291" priority="2291">
      <formula>AND($E100&lt;=DS$6,ROUNDDOWN(($F100-$E100+1)*$H100,0)+$E100-1&gt;=DS$6)</formula>
    </cfRule>
    <cfRule type="expression" dxfId="2290" priority="2292">
      <formula>AND(NOT(ISBLANK($E100)),$E100&lt;=DS$6,$F100&gt;=DS$6)</formula>
    </cfRule>
  </conditionalFormatting>
  <conditionalFormatting sqref="DS100:EF100">
    <cfRule type="expression" dxfId="2289" priority="2290">
      <formula>DS$6=TODAY()</formula>
    </cfRule>
  </conditionalFormatting>
  <conditionalFormatting sqref="EG100:EM100">
    <cfRule type="expression" dxfId="2288" priority="2288">
      <formula>AND($E100&lt;=EG$6,ROUNDDOWN(($F100-$E100+1)*$H100,0)+$E100-1&gt;=EG$6)</formula>
    </cfRule>
    <cfRule type="expression" dxfId="2287" priority="2289">
      <formula>AND(NOT(ISBLANK($E100)),$E100&lt;=EG$6,$F100&gt;=EG$6)</formula>
    </cfRule>
  </conditionalFormatting>
  <conditionalFormatting sqref="EG100:EM100">
    <cfRule type="expression" dxfId="2286" priority="2287">
      <formula>EG$6=TODAY()</formula>
    </cfRule>
  </conditionalFormatting>
  <conditionalFormatting sqref="BO100:DR100">
    <cfRule type="expression" dxfId="2285" priority="2285">
      <formula>AND($E100&lt;=BO$6,ROUNDDOWN(($F100-$E100+1)*$H100,0)+$E100-1&gt;=BO$6)</formula>
    </cfRule>
    <cfRule type="expression" dxfId="2284" priority="2286">
      <formula>AND(NOT(ISBLANK($E100)),$E100&lt;=BO$6,$F100&gt;=BO$6)</formula>
    </cfRule>
  </conditionalFormatting>
  <conditionalFormatting sqref="BO100:DR100">
    <cfRule type="expression" dxfId="2283" priority="2284">
      <formula>BO$6=TODAY()</formula>
    </cfRule>
  </conditionalFormatting>
  <conditionalFormatting sqref="DS100:EF100">
    <cfRule type="expression" dxfId="2282" priority="2282">
      <formula>AND($E100&lt;=DS$6,ROUNDDOWN(($F100-$E100+1)*$H100,0)+$E100-1&gt;=DS$6)</formula>
    </cfRule>
    <cfRule type="expression" dxfId="2281" priority="2283">
      <formula>AND(NOT(ISBLANK($E100)),$E100&lt;=DS$6,$F100&gt;=DS$6)</formula>
    </cfRule>
  </conditionalFormatting>
  <conditionalFormatting sqref="DS100:EF100">
    <cfRule type="expression" dxfId="2280" priority="2281">
      <formula>DS$6=TODAY()</formula>
    </cfRule>
  </conditionalFormatting>
  <conditionalFormatting sqref="EG100:EM100">
    <cfRule type="expression" dxfId="2279" priority="2279">
      <formula>AND($E100&lt;=EG$6,ROUNDDOWN(($F100-$E100+1)*$H100,0)+$E100-1&gt;=EG$6)</formula>
    </cfRule>
    <cfRule type="expression" dxfId="2278" priority="2280">
      <formula>AND(NOT(ISBLANK($E100)),$E100&lt;=EG$6,$F100&gt;=EG$6)</formula>
    </cfRule>
  </conditionalFormatting>
  <conditionalFormatting sqref="EG100:EM100">
    <cfRule type="expression" dxfId="2277" priority="2278">
      <formula>EG$6=TODAY()</formula>
    </cfRule>
  </conditionalFormatting>
  <conditionalFormatting sqref="BO100:DR100">
    <cfRule type="expression" dxfId="2276" priority="2276">
      <formula>AND($E100&lt;=BO$6,ROUNDDOWN(($F100-$E100+1)*$H100,0)+$E100-1&gt;=BO$6)</formula>
    </cfRule>
    <cfRule type="expression" dxfId="2275" priority="2277">
      <formula>AND(NOT(ISBLANK($E100)),$E100&lt;=BO$6,$F100&gt;=BO$6)</formula>
    </cfRule>
  </conditionalFormatting>
  <conditionalFormatting sqref="BO100:DR100">
    <cfRule type="expression" dxfId="2274" priority="2275">
      <formula>BO$6=TODAY()</formula>
    </cfRule>
  </conditionalFormatting>
  <conditionalFormatting sqref="DS100:EF100">
    <cfRule type="expression" dxfId="2273" priority="2273">
      <formula>AND($E100&lt;=DS$6,ROUNDDOWN(($F100-$E100+1)*$H100,0)+$E100-1&gt;=DS$6)</formula>
    </cfRule>
    <cfRule type="expression" dxfId="2272" priority="2274">
      <formula>AND(NOT(ISBLANK($E100)),$E100&lt;=DS$6,$F100&gt;=DS$6)</formula>
    </cfRule>
  </conditionalFormatting>
  <conditionalFormatting sqref="DS100:EF100">
    <cfRule type="expression" dxfId="2271" priority="2272">
      <formula>DS$6=TODAY()</formula>
    </cfRule>
  </conditionalFormatting>
  <conditionalFormatting sqref="EG100:EM100">
    <cfRule type="expression" dxfId="2270" priority="2270">
      <formula>AND($E100&lt;=EG$6,ROUNDDOWN(($F100-$E100+1)*$H100,0)+$E100-1&gt;=EG$6)</formula>
    </cfRule>
    <cfRule type="expression" dxfId="2269" priority="2271">
      <formula>AND(NOT(ISBLANK($E100)),$E100&lt;=EG$6,$F100&gt;=EG$6)</formula>
    </cfRule>
  </conditionalFormatting>
  <conditionalFormatting sqref="EG100:EM100">
    <cfRule type="expression" dxfId="2268" priority="2269">
      <formula>EG$6=TODAY()</formula>
    </cfRule>
  </conditionalFormatting>
  <conditionalFormatting sqref="BO100:DR100">
    <cfRule type="expression" dxfId="2267" priority="2267">
      <formula>AND($E100&lt;=BO$6,ROUNDDOWN(($F100-$E100+1)*$H100,0)+$E100-1&gt;=BO$6)</formula>
    </cfRule>
    <cfRule type="expression" dxfId="2266" priority="2268">
      <formula>AND(NOT(ISBLANK($E100)),$E100&lt;=BO$6,$F100&gt;=BO$6)</formula>
    </cfRule>
  </conditionalFormatting>
  <conditionalFormatting sqref="BO100:DR100">
    <cfRule type="expression" dxfId="2265" priority="2266">
      <formula>BO$6=TODAY()</formula>
    </cfRule>
  </conditionalFormatting>
  <conditionalFormatting sqref="DS100:EF100">
    <cfRule type="expression" dxfId="2264" priority="2264">
      <formula>AND($E100&lt;=DS$6,ROUNDDOWN(($F100-$E100+1)*$H100,0)+$E100-1&gt;=DS$6)</formula>
    </cfRule>
    <cfRule type="expression" dxfId="2263" priority="2265">
      <formula>AND(NOT(ISBLANK($E100)),$E100&lt;=DS$6,$F100&gt;=DS$6)</formula>
    </cfRule>
  </conditionalFormatting>
  <conditionalFormatting sqref="DS100:EF100">
    <cfRule type="expression" dxfId="2262" priority="2263">
      <formula>DS$6=TODAY()</formula>
    </cfRule>
  </conditionalFormatting>
  <conditionalFormatting sqref="EG100:EM100">
    <cfRule type="expression" dxfId="2261" priority="2261">
      <formula>AND($E100&lt;=EG$6,ROUNDDOWN(($F100-$E100+1)*$H100,0)+$E100-1&gt;=EG$6)</formula>
    </cfRule>
    <cfRule type="expression" dxfId="2260" priority="2262">
      <formula>AND(NOT(ISBLANK($E100)),$E100&lt;=EG$6,$F100&gt;=EG$6)</formula>
    </cfRule>
  </conditionalFormatting>
  <conditionalFormatting sqref="EG100:EM100">
    <cfRule type="expression" dxfId="2259" priority="2260">
      <formula>EG$6=TODAY()</formula>
    </cfRule>
  </conditionalFormatting>
  <conditionalFormatting sqref="BO100:DR100">
    <cfRule type="expression" dxfId="2258" priority="2258">
      <formula>AND($E100&lt;=BO$6,ROUNDDOWN(($F100-$E100+1)*$H100,0)+$E100-1&gt;=BO$6)</formula>
    </cfRule>
    <cfRule type="expression" dxfId="2257" priority="2259">
      <formula>AND(NOT(ISBLANK($E100)),$E100&lt;=BO$6,$F100&gt;=BO$6)</formula>
    </cfRule>
  </conditionalFormatting>
  <conditionalFormatting sqref="BO100:DR100">
    <cfRule type="expression" dxfId="2256" priority="2257">
      <formula>BO$6=TODAY()</formula>
    </cfRule>
  </conditionalFormatting>
  <conditionalFormatting sqref="DS100:EF100">
    <cfRule type="expression" dxfId="2255" priority="2255">
      <formula>AND($E100&lt;=DS$6,ROUNDDOWN(($F100-$E100+1)*$H100,0)+$E100-1&gt;=DS$6)</formula>
    </cfRule>
    <cfRule type="expression" dxfId="2254" priority="2256">
      <formula>AND(NOT(ISBLANK($E100)),$E100&lt;=DS$6,$F100&gt;=DS$6)</formula>
    </cfRule>
  </conditionalFormatting>
  <conditionalFormatting sqref="DS100:EF100">
    <cfRule type="expression" dxfId="2253" priority="2254">
      <formula>DS$6=TODAY()</formula>
    </cfRule>
  </conditionalFormatting>
  <conditionalFormatting sqref="EG100:EM100">
    <cfRule type="expression" dxfId="2252" priority="2252">
      <formula>AND($E100&lt;=EG$6,ROUNDDOWN(($F100-$E100+1)*$H100,0)+$E100-1&gt;=EG$6)</formula>
    </cfRule>
    <cfRule type="expression" dxfId="2251" priority="2253">
      <formula>AND(NOT(ISBLANK($E100)),$E100&lt;=EG$6,$F100&gt;=EG$6)</formula>
    </cfRule>
  </conditionalFormatting>
  <conditionalFormatting sqref="EG100:EM100">
    <cfRule type="expression" dxfId="2250" priority="2251">
      <formula>EG$6=TODAY()</formula>
    </cfRule>
  </conditionalFormatting>
  <conditionalFormatting sqref="BO100:DR100">
    <cfRule type="expression" dxfId="2249" priority="2249">
      <formula>AND($E100&lt;=BO$6,ROUNDDOWN(($F100-$E100+1)*$H100,0)+$E100-1&gt;=BO$6)</formula>
    </cfRule>
    <cfRule type="expression" dxfId="2248" priority="2250">
      <formula>AND(NOT(ISBLANK($E100)),$E100&lt;=BO$6,$F100&gt;=BO$6)</formula>
    </cfRule>
  </conditionalFormatting>
  <conditionalFormatting sqref="BO100:DR100">
    <cfRule type="expression" dxfId="2247" priority="2248">
      <formula>BO$6=TODAY()</formula>
    </cfRule>
  </conditionalFormatting>
  <conditionalFormatting sqref="DS100:EF100">
    <cfRule type="expression" dxfId="2246" priority="2246">
      <formula>AND($E100&lt;=DS$6,ROUNDDOWN(($F100-$E100+1)*$H100,0)+$E100-1&gt;=DS$6)</formula>
    </cfRule>
    <cfRule type="expression" dxfId="2245" priority="2247">
      <formula>AND(NOT(ISBLANK($E100)),$E100&lt;=DS$6,$F100&gt;=DS$6)</formula>
    </cfRule>
  </conditionalFormatting>
  <conditionalFormatting sqref="DS100:EF100">
    <cfRule type="expression" dxfId="2244" priority="2245">
      <formula>DS$6=TODAY()</formula>
    </cfRule>
  </conditionalFormatting>
  <conditionalFormatting sqref="EG100:EM100">
    <cfRule type="expression" dxfId="2243" priority="2243">
      <formula>AND($E100&lt;=EG$6,ROUNDDOWN(($F100-$E100+1)*$H100,0)+$E100-1&gt;=EG$6)</formula>
    </cfRule>
    <cfRule type="expression" dxfId="2242" priority="2244">
      <formula>AND(NOT(ISBLANK($E100)),$E100&lt;=EG$6,$F100&gt;=EG$6)</formula>
    </cfRule>
  </conditionalFormatting>
  <conditionalFormatting sqref="EG100:EM100">
    <cfRule type="expression" dxfId="2241" priority="2242">
      <formula>EG$6=TODAY()</formula>
    </cfRule>
  </conditionalFormatting>
  <conditionalFormatting sqref="BO105:DR105">
    <cfRule type="expression" dxfId="2240" priority="2240">
      <formula>AND($E105&lt;=BO$6,ROUNDDOWN(($F105-$E105+1)*$H105,0)+$E105-1&gt;=BO$6)</formula>
    </cfRule>
    <cfRule type="expression" dxfId="2239" priority="2241">
      <formula>AND(NOT(ISBLANK($E105)),$E105&lt;=BO$6,$F105&gt;=BO$6)</formula>
    </cfRule>
  </conditionalFormatting>
  <conditionalFormatting sqref="BO105:DR105">
    <cfRule type="expression" dxfId="2238" priority="2239">
      <formula>BO$6=TODAY()</formula>
    </cfRule>
  </conditionalFormatting>
  <conditionalFormatting sqref="DS105:EF105">
    <cfRule type="expression" dxfId="2237" priority="2237">
      <formula>AND($E105&lt;=DS$6,ROUNDDOWN(($F105-$E105+1)*$H105,0)+$E105-1&gt;=DS$6)</formula>
    </cfRule>
    <cfRule type="expression" dxfId="2236" priority="2238">
      <formula>AND(NOT(ISBLANK($E105)),$E105&lt;=DS$6,$F105&gt;=DS$6)</formula>
    </cfRule>
  </conditionalFormatting>
  <conditionalFormatting sqref="DS105:EF105">
    <cfRule type="expression" dxfId="2235" priority="2236">
      <formula>DS$6=TODAY()</formula>
    </cfRule>
  </conditionalFormatting>
  <conditionalFormatting sqref="EG105:EM105">
    <cfRule type="expression" dxfId="2234" priority="2234">
      <formula>AND($E105&lt;=EG$6,ROUNDDOWN(($F105-$E105+1)*$H105,0)+$E105-1&gt;=EG$6)</formula>
    </cfRule>
    <cfRule type="expression" dxfId="2233" priority="2235">
      <formula>AND(NOT(ISBLANK($E105)),$E105&lt;=EG$6,$F105&gt;=EG$6)</formula>
    </cfRule>
  </conditionalFormatting>
  <conditionalFormatting sqref="EG105:EM105">
    <cfRule type="expression" dxfId="2232" priority="2233">
      <formula>EG$6=TODAY()</formula>
    </cfRule>
  </conditionalFormatting>
  <conditionalFormatting sqref="BO105:DR105">
    <cfRule type="expression" dxfId="2231" priority="2231">
      <formula>AND($E105&lt;=BO$6,ROUNDDOWN(($F105-$E105+1)*$H105,0)+$E105-1&gt;=BO$6)</formula>
    </cfRule>
    <cfRule type="expression" dxfId="2230" priority="2232">
      <formula>AND(NOT(ISBLANK($E105)),$E105&lt;=BO$6,$F105&gt;=BO$6)</formula>
    </cfRule>
  </conditionalFormatting>
  <conditionalFormatting sqref="BO105:DR105">
    <cfRule type="expression" dxfId="2229" priority="2230">
      <formula>BO$6=TODAY()</formula>
    </cfRule>
  </conditionalFormatting>
  <conditionalFormatting sqref="DS105:EF105">
    <cfRule type="expression" dxfId="2228" priority="2228">
      <formula>AND($E105&lt;=DS$6,ROUNDDOWN(($F105-$E105+1)*$H105,0)+$E105-1&gt;=DS$6)</formula>
    </cfRule>
    <cfRule type="expression" dxfId="2227" priority="2229">
      <formula>AND(NOT(ISBLANK($E105)),$E105&lt;=DS$6,$F105&gt;=DS$6)</formula>
    </cfRule>
  </conditionalFormatting>
  <conditionalFormatting sqref="DS105:EF105">
    <cfRule type="expression" dxfId="2226" priority="2227">
      <formula>DS$6=TODAY()</formula>
    </cfRule>
  </conditionalFormatting>
  <conditionalFormatting sqref="EG105:EM105">
    <cfRule type="expression" dxfId="2225" priority="2225">
      <formula>AND($E105&lt;=EG$6,ROUNDDOWN(($F105-$E105+1)*$H105,0)+$E105-1&gt;=EG$6)</formula>
    </cfRule>
    <cfRule type="expression" dxfId="2224" priority="2226">
      <formula>AND(NOT(ISBLANK($E105)),$E105&lt;=EG$6,$F105&gt;=EG$6)</formula>
    </cfRule>
  </conditionalFormatting>
  <conditionalFormatting sqref="EG105:EM105">
    <cfRule type="expression" dxfId="2223" priority="2224">
      <formula>EG$6=TODAY()</formula>
    </cfRule>
  </conditionalFormatting>
  <conditionalFormatting sqref="BO105:DR105">
    <cfRule type="expression" dxfId="2222" priority="2222">
      <formula>AND($E105&lt;=BO$6,ROUNDDOWN(($F105-$E105+1)*$H105,0)+$E105-1&gt;=BO$6)</formula>
    </cfRule>
    <cfRule type="expression" dxfId="2221" priority="2223">
      <formula>AND(NOT(ISBLANK($E105)),$E105&lt;=BO$6,$F105&gt;=BO$6)</formula>
    </cfRule>
  </conditionalFormatting>
  <conditionalFormatting sqref="BO105:DR105">
    <cfRule type="expression" dxfId="2220" priority="2221">
      <formula>BO$6=TODAY()</formula>
    </cfRule>
  </conditionalFormatting>
  <conditionalFormatting sqref="DS105:EF105">
    <cfRule type="expression" dxfId="2219" priority="2219">
      <formula>AND($E105&lt;=DS$6,ROUNDDOWN(($F105-$E105+1)*$H105,0)+$E105-1&gt;=DS$6)</formula>
    </cfRule>
    <cfRule type="expression" dxfId="2218" priority="2220">
      <formula>AND(NOT(ISBLANK($E105)),$E105&lt;=DS$6,$F105&gt;=DS$6)</formula>
    </cfRule>
  </conditionalFormatting>
  <conditionalFormatting sqref="DS105:EF105">
    <cfRule type="expression" dxfId="2217" priority="2218">
      <formula>DS$6=TODAY()</formula>
    </cfRule>
  </conditionalFormatting>
  <conditionalFormatting sqref="EG105:EM105">
    <cfRule type="expression" dxfId="2216" priority="2216">
      <formula>AND($E105&lt;=EG$6,ROUNDDOWN(($F105-$E105+1)*$H105,0)+$E105-1&gt;=EG$6)</formula>
    </cfRule>
    <cfRule type="expression" dxfId="2215" priority="2217">
      <formula>AND(NOT(ISBLANK($E105)),$E105&lt;=EG$6,$F105&gt;=EG$6)</formula>
    </cfRule>
  </conditionalFormatting>
  <conditionalFormatting sqref="EG105:EM105">
    <cfRule type="expression" dxfId="2214" priority="2215">
      <formula>EG$6=TODAY()</formula>
    </cfRule>
  </conditionalFormatting>
  <conditionalFormatting sqref="BO105:DR105">
    <cfRule type="expression" dxfId="2213" priority="2213">
      <formula>AND($E105&lt;=BO$6,ROUNDDOWN(($F105-$E105+1)*$H105,0)+$E105-1&gt;=BO$6)</formula>
    </cfRule>
    <cfRule type="expression" dxfId="2212" priority="2214">
      <formula>AND(NOT(ISBLANK($E105)),$E105&lt;=BO$6,$F105&gt;=BO$6)</formula>
    </cfRule>
  </conditionalFormatting>
  <conditionalFormatting sqref="BO105:DR105">
    <cfRule type="expression" dxfId="2211" priority="2212">
      <formula>BO$6=TODAY()</formula>
    </cfRule>
  </conditionalFormatting>
  <conditionalFormatting sqref="DS105:EF105">
    <cfRule type="expression" dxfId="2210" priority="2210">
      <formula>AND($E105&lt;=DS$6,ROUNDDOWN(($F105-$E105+1)*$H105,0)+$E105-1&gt;=DS$6)</formula>
    </cfRule>
    <cfRule type="expression" dxfId="2209" priority="2211">
      <formula>AND(NOT(ISBLANK($E105)),$E105&lt;=DS$6,$F105&gt;=DS$6)</formula>
    </cfRule>
  </conditionalFormatting>
  <conditionalFormatting sqref="DS105:EF105">
    <cfRule type="expression" dxfId="2208" priority="2209">
      <formula>DS$6=TODAY()</formula>
    </cfRule>
  </conditionalFormatting>
  <conditionalFormatting sqref="EG105:EM105">
    <cfRule type="expression" dxfId="2207" priority="2207">
      <formula>AND($E105&lt;=EG$6,ROUNDDOWN(($F105-$E105+1)*$H105,0)+$E105-1&gt;=EG$6)</formula>
    </cfRule>
    <cfRule type="expression" dxfId="2206" priority="2208">
      <formula>AND(NOT(ISBLANK($E105)),$E105&lt;=EG$6,$F105&gt;=EG$6)</formula>
    </cfRule>
  </conditionalFormatting>
  <conditionalFormatting sqref="EG105:EM105">
    <cfRule type="expression" dxfId="2205" priority="2206">
      <formula>EG$6=TODAY()</formula>
    </cfRule>
  </conditionalFormatting>
  <conditionalFormatting sqref="BO105:DR105">
    <cfRule type="expression" dxfId="2204" priority="2204">
      <formula>AND($E105&lt;=BO$6,ROUNDDOWN(($F105-$E105+1)*$H105,0)+$E105-1&gt;=BO$6)</formula>
    </cfRule>
    <cfRule type="expression" dxfId="2203" priority="2205">
      <formula>AND(NOT(ISBLANK($E105)),$E105&lt;=BO$6,$F105&gt;=BO$6)</formula>
    </cfRule>
  </conditionalFormatting>
  <conditionalFormatting sqref="BO105:DR105">
    <cfRule type="expression" dxfId="2202" priority="2203">
      <formula>BO$6=TODAY()</formula>
    </cfRule>
  </conditionalFormatting>
  <conditionalFormatting sqref="DS105:EF105">
    <cfRule type="expression" dxfId="2201" priority="2201">
      <formula>AND($E105&lt;=DS$6,ROUNDDOWN(($F105-$E105+1)*$H105,0)+$E105-1&gt;=DS$6)</formula>
    </cfRule>
    <cfRule type="expression" dxfId="2200" priority="2202">
      <formula>AND(NOT(ISBLANK($E105)),$E105&lt;=DS$6,$F105&gt;=DS$6)</formula>
    </cfRule>
  </conditionalFormatting>
  <conditionalFormatting sqref="DS105:EF105">
    <cfRule type="expression" dxfId="2199" priority="2200">
      <formula>DS$6=TODAY()</formula>
    </cfRule>
  </conditionalFormatting>
  <conditionalFormatting sqref="EG105:EM105">
    <cfRule type="expression" dxfId="2198" priority="2198">
      <formula>AND($E105&lt;=EG$6,ROUNDDOWN(($F105-$E105+1)*$H105,0)+$E105-1&gt;=EG$6)</formula>
    </cfRule>
    <cfRule type="expression" dxfId="2197" priority="2199">
      <formula>AND(NOT(ISBLANK($E105)),$E105&lt;=EG$6,$F105&gt;=EG$6)</formula>
    </cfRule>
  </conditionalFormatting>
  <conditionalFormatting sqref="EG105:EM105">
    <cfRule type="expression" dxfId="2196" priority="2197">
      <formula>EG$6=TODAY()</formula>
    </cfRule>
  </conditionalFormatting>
  <conditionalFormatting sqref="BO105:DR105">
    <cfRule type="expression" dxfId="2195" priority="2195">
      <formula>AND($E105&lt;=BO$6,ROUNDDOWN(($F105-$E105+1)*$H105,0)+$E105-1&gt;=BO$6)</formula>
    </cfRule>
    <cfRule type="expression" dxfId="2194" priority="2196">
      <formula>AND(NOT(ISBLANK($E105)),$E105&lt;=BO$6,$F105&gt;=BO$6)</formula>
    </cfRule>
  </conditionalFormatting>
  <conditionalFormatting sqref="BO105:DR105">
    <cfRule type="expression" dxfId="2193" priority="2194">
      <formula>BO$6=TODAY()</formula>
    </cfRule>
  </conditionalFormatting>
  <conditionalFormatting sqref="DS105:EF105">
    <cfRule type="expression" dxfId="2192" priority="2192">
      <formula>AND($E105&lt;=DS$6,ROUNDDOWN(($F105-$E105+1)*$H105,0)+$E105-1&gt;=DS$6)</formula>
    </cfRule>
    <cfRule type="expression" dxfId="2191" priority="2193">
      <formula>AND(NOT(ISBLANK($E105)),$E105&lt;=DS$6,$F105&gt;=DS$6)</formula>
    </cfRule>
  </conditionalFormatting>
  <conditionalFormatting sqref="DS105:EF105">
    <cfRule type="expression" dxfId="2190" priority="2191">
      <formula>DS$6=TODAY()</formula>
    </cfRule>
  </conditionalFormatting>
  <conditionalFormatting sqref="EG105:EM105">
    <cfRule type="expression" dxfId="2189" priority="2189">
      <formula>AND($E105&lt;=EG$6,ROUNDDOWN(($F105-$E105+1)*$H105,0)+$E105-1&gt;=EG$6)</formula>
    </cfRule>
    <cfRule type="expression" dxfId="2188" priority="2190">
      <formula>AND(NOT(ISBLANK($E105)),$E105&lt;=EG$6,$F105&gt;=EG$6)</formula>
    </cfRule>
  </conditionalFormatting>
  <conditionalFormatting sqref="EG105:EM105">
    <cfRule type="expression" dxfId="2187" priority="2188">
      <formula>EG$6=TODAY()</formula>
    </cfRule>
  </conditionalFormatting>
  <conditionalFormatting sqref="BO105:DR105">
    <cfRule type="expression" dxfId="2186" priority="2186">
      <formula>AND($E105&lt;=BO$6,ROUNDDOWN(($F105-$E105+1)*$H105,0)+$E105-1&gt;=BO$6)</formula>
    </cfRule>
    <cfRule type="expression" dxfId="2185" priority="2187">
      <formula>AND(NOT(ISBLANK($E105)),$E105&lt;=BO$6,$F105&gt;=BO$6)</formula>
    </cfRule>
  </conditionalFormatting>
  <conditionalFormatting sqref="BO105:DR105">
    <cfRule type="expression" dxfId="2184" priority="2185">
      <formula>BO$6=TODAY()</formula>
    </cfRule>
  </conditionalFormatting>
  <conditionalFormatting sqref="DS105:EF105">
    <cfRule type="expression" dxfId="2183" priority="2183">
      <formula>AND($E105&lt;=DS$6,ROUNDDOWN(($F105-$E105+1)*$H105,0)+$E105-1&gt;=DS$6)</formula>
    </cfRule>
    <cfRule type="expression" dxfId="2182" priority="2184">
      <formula>AND(NOT(ISBLANK($E105)),$E105&lt;=DS$6,$F105&gt;=DS$6)</formula>
    </cfRule>
  </conditionalFormatting>
  <conditionalFormatting sqref="DS105:EF105">
    <cfRule type="expression" dxfId="2181" priority="2182">
      <formula>DS$6=TODAY()</formula>
    </cfRule>
  </conditionalFormatting>
  <conditionalFormatting sqref="EG105:EM105">
    <cfRule type="expression" dxfId="2180" priority="2180">
      <formula>AND($E105&lt;=EG$6,ROUNDDOWN(($F105-$E105+1)*$H105,0)+$E105-1&gt;=EG$6)</formula>
    </cfRule>
    <cfRule type="expression" dxfId="2179" priority="2181">
      <formula>AND(NOT(ISBLANK($E105)),$E105&lt;=EG$6,$F105&gt;=EG$6)</formula>
    </cfRule>
  </conditionalFormatting>
  <conditionalFormatting sqref="EG105:EM105">
    <cfRule type="expression" dxfId="2178" priority="2179">
      <formula>EG$6=TODAY()</formula>
    </cfRule>
  </conditionalFormatting>
  <conditionalFormatting sqref="BO109:DR109">
    <cfRule type="expression" dxfId="2177" priority="2177">
      <formula>AND($E109&lt;=BO$6,ROUNDDOWN(($F109-$E109+1)*$H109,0)+$E109-1&gt;=BO$6)</formula>
    </cfRule>
    <cfRule type="expression" dxfId="2176" priority="2178">
      <formula>AND(NOT(ISBLANK($E109)),$E109&lt;=BO$6,$F109&gt;=BO$6)</formula>
    </cfRule>
  </conditionalFormatting>
  <conditionalFormatting sqref="BO109:DR109">
    <cfRule type="expression" dxfId="2175" priority="2176">
      <formula>BO$6=TODAY()</formula>
    </cfRule>
  </conditionalFormatting>
  <conditionalFormatting sqref="DS109:EF109">
    <cfRule type="expression" dxfId="2174" priority="2174">
      <formula>AND($E109&lt;=DS$6,ROUNDDOWN(($F109-$E109+1)*$H109,0)+$E109-1&gt;=DS$6)</formula>
    </cfRule>
    <cfRule type="expression" dxfId="2173" priority="2175">
      <formula>AND(NOT(ISBLANK($E109)),$E109&lt;=DS$6,$F109&gt;=DS$6)</formula>
    </cfRule>
  </conditionalFormatting>
  <conditionalFormatting sqref="DS109:EF109">
    <cfRule type="expression" dxfId="2172" priority="2173">
      <formula>DS$6=TODAY()</formula>
    </cfRule>
  </conditionalFormatting>
  <conditionalFormatting sqref="EG109:EM109">
    <cfRule type="expression" dxfId="2171" priority="2171">
      <formula>AND($E109&lt;=EG$6,ROUNDDOWN(($F109-$E109+1)*$H109,0)+$E109-1&gt;=EG$6)</formula>
    </cfRule>
    <cfRule type="expression" dxfId="2170" priority="2172">
      <formula>AND(NOT(ISBLANK($E109)),$E109&lt;=EG$6,$F109&gt;=EG$6)</formula>
    </cfRule>
  </conditionalFormatting>
  <conditionalFormatting sqref="EG109:EM109">
    <cfRule type="expression" dxfId="2169" priority="2170">
      <formula>EG$6=TODAY()</formula>
    </cfRule>
  </conditionalFormatting>
  <conditionalFormatting sqref="BO109:DR109">
    <cfRule type="expression" dxfId="2168" priority="2168">
      <formula>AND($E109&lt;=BO$6,ROUNDDOWN(($F109-$E109+1)*$H109,0)+$E109-1&gt;=BO$6)</formula>
    </cfRule>
    <cfRule type="expression" dxfId="2167" priority="2169">
      <formula>AND(NOT(ISBLANK($E109)),$E109&lt;=BO$6,$F109&gt;=BO$6)</formula>
    </cfRule>
  </conditionalFormatting>
  <conditionalFormatting sqref="BO109:DR109">
    <cfRule type="expression" dxfId="2166" priority="2167">
      <formula>BO$6=TODAY()</formula>
    </cfRule>
  </conditionalFormatting>
  <conditionalFormatting sqref="DS109:EF109">
    <cfRule type="expression" dxfId="2165" priority="2165">
      <formula>AND($E109&lt;=DS$6,ROUNDDOWN(($F109-$E109+1)*$H109,0)+$E109-1&gt;=DS$6)</formula>
    </cfRule>
    <cfRule type="expression" dxfId="2164" priority="2166">
      <formula>AND(NOT(ISBLANK($E109)),$E109&lt;=DS$6,$F109&gt;=DS$6)</formula>
    </cfRule>
  </conditionalFormatting>
  <conditionalFormatting sqref="DS109:EF109">
    <cfRule type="expression" dxfId="2163" priority="2164">
      <formula>DS$6=TODAY()</formula>
    </cfRule>
  </conditionalFormatting>
  <conditionalFormatting sqref="EG109:EM109">
    <cfRule type="expression" dxfId="2162" priority="2162">
      <formula>AND($E109&lt;=EG$6,ROUNDDOWN(($F109-$E109+1)*$H109,0)+$E109-1&gt;=EG$6)</formula>
    </cfRule>
    <cfRule type="expression" dxfId="2161" priority="2163">
      <formula>AND(NOT(ISBLANK($E109)),$E109&lt;=EG$6,$F109&gt;=EG$6)</formula>
    </cfRule>
  </conditionalFormatting>
  <conditionalFormatting sqref="EG109:EM109">
    <cfRule type="expression" dxfId="2160" priority="2161">
      <formula>EG$6=TODAY()</formula>
    </cfRule>
  </conditionalFormatting>
  <conditionalFormatting sqref="BO109:DR109">
    <cfRule type="expression" dxfId="2159" priority="2159">
      <formula>AND($E109&lt;=BO$6,ROUNDDOWN(($F109-$E109+1)*$H109,0)+$E109-1&gt;=BO$6)</formula>
    </cfRule>
    <cfRule type="expression" dxfId="2158" priority="2160">
      <formula>AND(NOT(ISBLANK($E109)),$E109&lt;=BO$6,$F109&gt;=BO$6)</formula>
    </cfRule>
  </conditionalFormatting>
  <conditionalFormatting sqref="BO109:DR109">
    <cfRule type="expression" dxfId="2157" priority="2158">
      <formula>BO$6=TODAY()</formula>
    </cfRule>
  </conditionalFormatting>
  <conditionalFormatting sqref="DS109:EF109">
    <cfRule type="expression" dxfId="2156" priority="2156">
      <formula>AND($E109&lt;=DS$6,ROUNDDOWN(($F109-$E109+1)*$H109,0)+$E109-1&gt;=DS$6)</formula>
    </cfRule>
    <cfRule type="expression" dxfId="2155" priority="2157">
      <formula>AND(NOT(ISBLANK($E109)),$E109&lt;=DS$6,$F109&gt;=DS$6)</formula>
    </cfRule>
  </conditionalFormatting>
  <conditionalFormatting sqref="DS109:EF109">
    <cfRule type="expression" dxfId="2154" priority="2155">
      <formula>DS$6=TODAY()</formula>
    </cfRule>
  </conditionalFormatting>
  <conditionalFormatting sqref="EG109:EM109">
    <cfRule type="expression" dxfId="2153" priority="2153">
      <formula>AND($E109&lt;=EG$6,ROUNDDOWN(($F109-$E109+1)*$H109,0)+$E109-1&gt;=EG$6)</formula>
    </cfRule>
    <cfRule type="expression" dxfId="2152" priority="2154">
      <formula>AND(NOT(ISBLANK($E109)),$E109&lt;=EG$6,$F109&gt;=EG$6)</formula>
    </cfRule>
  </conditionalFormatting>
  <conditionalFormatting sqref="EG109:EM109">
    <cfRule type="expression" dxfId="2151" priority="2152">
      <formula>EG$6=TODAY()</formula>
    </cfRule>
  </conditionalFormatting>
  <conditionalFormatting sqref="BO109:DR109">
    <cfRule type="expression" dxfId="2150" priority="2150">
      <formula>AND($E109&lt;=BO$6,ROUNDDOWN(($F109-$E109+1)*$H109,0)+$E109-1&gt;=BO$6)</formula>
    </cfRule>
    <cfRule type="expression" dxfId="2149" priority="2151">
      <formula>AND(NOT(ISBLANK($E109)),$E109&lt;=BO$6,$F109&gt;=BO$6)</formula>
    </cfRule>
  </conditionalFormatting>
  <conditionalFormatting sqref="BO109:DR109">
    <cfRule type="expression" dxfId="2148" priority="2149">
      <formula>BO$6=TODAY()</formula>
    </cfRule>
  </conditionalFormatting>
  <conditionalFormatting sqref="DS109:EF109">
    <cfRule type="expression" dxfId="2147" priority="2147">
      <formula>AND($E109&lt;=DS$6,ROUNDDOWN(($F109-$E109+1)*$H109,0)+$E109-1&gt;=DS$6)</formula>
    </cfRule>
    <cfRule type="expression" dxfId="2146" priority="2148">
      <formula>AND(NOT(ISBLANK($E109)),$E109&lt;=DS$6,$F109&gt;=DS$6)</formula>
    </cfRule>
  </conditionalFormatting>
  <conditionalFormatting sqref="DS109:EF109">
    <cfRule type="expression" dxfId="2145" priority="2146">
      <formula>DS$6=TODAY()</formula>
    </cfRule>
  </conditionalFormatting>
  <conditionalFormatting sqref="EG109:EM109">
    <cfRule type="expression" dxfId="2144" priority="2144">
      <formula>AND($E109&lt;=EG$6,ROUNDDOWN(($F109-$E109+1)*$H109,0)+$E109-1&gt;=EG$6)</formula>
    </cfRule>
    <cfRule type="expression" dxfId="2143" priority="2145">
      <formula>AND(NOT(ISBLANK($E109)),$E109&lt;=EG$6,$F109&gt;=EG$6)</formula>
    </cfRule>
  </conditionalFormatting>
  <conditionalFormatting sqref="EG109:EM109">
    <cfRule type="expression" dxfId="2142" priority="2143">
      <formula>EG$6=TODAY()</formula>
    </cfRule>
  </conditionalFormatting>
  <conditionalFormatting sqref="BO109:DR109">
    <cfRule type="expression" dxfId="2141" priority="2141">
      <formula>AND($E109&lt;=BO$6,ROUNDDOWN(($F109-$E109+1)*$H109,0)+$E109-1&gt;=BO$6)</formula>
    </cfRule>
    <cfRule type="expression" dxfId="2140" priority="2142">
      <formula>AND(NOT(ISBLANK($E109)),$E109&lt;=BO$6,$F109&gt;=BO$6)</formula>
    </cfRule>
  </conditionalFormatting>
  <conditionalFormatting sqref="BO109:DR109">
    <cfRule type="expression" dxfId="2139" priority="2140">
      <formula>BO$6=TODAY()</formula>
    </cfRule>
  </conditionalFormatting>
  <conditionalFormatting sqref="DS109:EF109">
    <cfRule type="expression" dxfId="2138" priority="2138">
      <formula>AND($E109&lt;=DS$6,ROUNDDOWN(($F109-$E109+1)*$H109,0)+$E109-1&gt;=DS$6)</formula>
    </cfRule>
    <cfRule type="expression" dxfId="2137" priority="2139">
      <formula>AND(NOT(ISBLANK($E109)),$E109&lt;=DS$6,$F109&gt;=DS$6)</formula>
    </cfRule>
  </conditionalFormatting>
  <conditionalFormatting sqref="DS109:EF109">
    <cfRule type="expression" dxfId="2136" priority="2137">
      <formula>DS$6=TODAY()</formula>
    </cfRule>
  </conditionalFormatting>
  <conditionalFormatting sqref="EG109:EM109">
    <cfRule type="expression" dxfId="2135" priority="2135">
      <formula>AND($E109&lt;=EG$6,ROUNDDOWN(($F109-$E109+1)*$H109,0)+$E109-1&gt;=EG$6)</formula>
    </cfRule>
    <cfRule type="expression" dxfId="2134" priority="2136">
      <formula>AND(NOT(ISBLANK($E109)),$E109&lt;=EG$6,$F109&gt;=EG$6)</formula>
    </cfRule>
  </conditionalFormatting>
  <conditionalFormatting sqref="EG109:EM109">
    <cfRule type="expression" dxfId="2133" priority="2134">
      <formula>EG$6=TODAY()</formula>
    </cfRule>
  </conditionalFormatting>
  <conditionalFormatting sqref="BO109:DR109">
    <cfRule type="expression" dxfId="2132" priority="2132">
      <formula>AND($E109&lt;=BO$6,ROUNDDOWN(($F109-$E109+1)*$H109,0)+$E109-1&gt;=BO$6)</formula>
    </cfRule>
    <cfRule type="expression" dxfId="2131" priority="2133">
      <formula>AND(NOT(ISBLANK($E109)),$E109&lt;=BO$6,$F109&gt;=BO$6)</formula>
    </cfRule>
  </conditionalFormatting>
  <conditionalFormatting sqref="BO109:DR109">
    <cfRule type="expression" dxfId="2130" priority="2131">
      <formula>BO$6=TODAY()</formula>
    </cfRule>
  </conditionalFormatting>
  <conditionalFormatting sqref="DS109:EF109">
    <cfRule type="expression" dxfId="2129" priority="2129">
      <formula>AND($E109&lt;=DS$6,ROUNDDOWN(($F109-$E109+1)*$H109,0)+$E109-1&gt;=DS$6)</formula>
    </cfRule>
    <cfRule type="expression" dxfId="2128" priority="2130">
      <formula>AND(NOT(ISBLANK($E109)),$E109&lt;=DS$6,$F109&gt;=DS$6)</formula>
    </cfRule>
  </conditionalFormatting>
  <conditionalFormatting sqref="DS109:EF109">
    <cfRule type="expression" dxfId="2127" priority="2128">
      <formula>DS$6=TODAY()</formula>
    </cfRule>
  </conditionalFormatting>
  <conditionalFormatting sqref="EG109:EM109">
    <cfRule type="expression" dxfId="2126" priority="2126">
      <formula>AND($E109&lt;=EG$6,ROUNDDOWN(($F109-$E109+1)*$H109,0)+$E109-1&gt;=EG$6)</formula>
    </cfRule>
    <cfRule type="expression" dxfId="2125" priority="2127">
      <formula>AND(NOT(ISBLANK($E109)),$E109&lt;=EG$6,$F109&gt;=EG$6)</formula>
    </cfRule>
  </conditionalFormatting>
  <conditionalFormatting sqref="EG109:EM109">
    <cfRule type="expression" dxfId="2124" priority="2125">
      <formula>EG$6=TODAY()</formula>
    </cfRule>
  </conditionalFormatting>
  <conditionalFormatting sqref="BO109:DR109">
    <cfRule type="expression" dxfId="2123" priority="2123">
      <formula>AND($E109&lt;=BO$6,ROUNDDOWN(($F109-$E109+1)*$H109,0)+$E109-1&gt;=BO$6)</formula>
    </cfRule>
    <cfRule type="expression" dxfId="2122" priority="2124">
      <formula>AND(NOT(ISBLANK($E109)),$E109&lt;=BO$6,$F109&gt;=BO$6)</formula>
    </cfRule>
  </conditionalFormatting>
  <conditionalFormatting sqref="BO109:DR109">
    <cfRule type="expression" dxfId="2121" priority="2122">
      <formula>BO$6=TODAY()</formula>
    </cfRule>
  </conditionalFormatting>
  <conditionalFormatting sqref="DS109:EF109">
    <cfRule type="expression" dxfId="2120" priority="2120">
      <formula>AND($E109&lt;=DS$6,ROUNDDOWN(($F109-$E109+1)*$H109,0)+$E109-1&gt;=DS$6)</formula>
    </cfRule>
    <cfRule type="expression" dxfId="2119" priority="2121">
      <formula>AND(NOT(ISBLANK($E109)),$E109&lt;=DS$6,$F109&gt;=DS$6)</formula>
    </cfRule>
  </conditionalFormatting>
  <conditionalFormatting sqref="DS109:EF109">
    <cfRule type="expression" dxfId="2118" priority="2119">
      <formula>DS$6=TODAY()</formula>
    </cfRule>
  </conditionalFormatting>
  <conditionalFormatting sqref="EG109:EM109">
    <cfRule type="expression" dxfId="2117" priority="2117">
      <formula>AND($E109&lt;=EG$6,ROUNDDOWN(($F109-$E109+1)*$H109,0)+$E109-1&gt;=EG$6)</formula>
    </cfRule>
    <cfRule type="expression" dxfId="2116" priority="2118">
      <formula>AND(NOT(ISBLANK($E109)),$E109&lt;=EG$6,$F109&gt;=EG$6)</formula>
    </cfRule>
  </conditionalFormatting>
  <conditionalFormatting sqref="EG109:EM109">
    <cfRule type="expression" dxfId="2115" priority="2116">
      <formula>EG$6=TODAY()</formula>
    </cfRule>
  </conditionalFormatting>
  <conditionalFormatting sqref="BO109:DR109">
    <cfRule type="expression" dxfId="2114" priority="2114">
      <formula>AND($E109&lt;=BO$6,ROUNDDOWN(($F109-$E109+1)*$H109,0)+$E109-1&gt;=BO$6)</formula>
    </cfRule>
    <cfRule type="expression" dxfId="2113" priority="2115">
      <formula>AND(NOT(ISBLANK($E109)),$E109&lt;=BO$6,$F109&gt;=BO$6)</formula>
    </cfRule>
  </conditionalFormatting>
  <conditionalFormatting sqref="BO109:DR109">
    <cfRule type="expression" dxfId="2112" priority="2113">
      <formula>BO$6=TODAY()</formula>
    </cfRule>
  </conditionalFormatting>
  <conditionalFormatting sqref="DS109:EF109">
    <cfRule type="expression" dxfId="2111" priority="2111">
      <formula>AND($E109&lt;=DS$6,ROUNDDOWN(($F109-$E109+1)*$H109,0)+$E109-1&gt;=DS$6)</formula>
    </cfRule>
    <cfRule type="expression" dxfId="2110" priority="2112">
      <formula>AND(NOT(ISBLANK($E109)),$E109&lt;=DS$6,$F109&gt;=DS$6)</formula>
    </cfRule>
  </conditionalFormatting>
  <conditionalFormatting sqref="DS109:EF109">
    <cfRule type="expression" dxfId="2109" priority="2110">
      <formula>DS$6=TODAY()</formula>
    </cfRule>
  </conditionalFormatting>
  <conditionalFormatting sqref="EG109:EM109">
    <cfRule type="expression" dxfId="2108" priority="2108">
      <formula>AND($E109&lt;=EG$6,ROUNDDOWN(($F109-$E109+1)*$H109,0)+$E109-1&gt;=EG$6)</formula>
    </cfRule>
    <cfRule type="expression" dxfId="2107" priority="2109">
      <formula>AND(NOT(ISBLANK($E109)),$E109&lt;=EG$6,$F109&gt;=EG$6)</formula>
    </cfRule>
  </conditionalFormatting>
  <conditionalFormatting sqref="EG109:EM109">
    <cfRule type="expression" dxfId="2106" priority="2107">
      <formula>EG$6=TODAY()</formula>
    </cfRule>
  </conditionalFormatting>
  <conditionalFormatting sqref="BO114:DR114">
    <cfRule type="expression" dxfId="2105" priority="2105">
      <formula>AND($E114&lt;=BO$6,ROUNDDOWN(($F114-$E114+1)*$H114,0)+$E114-1&gt;=BO$6)</formula>
    </cfRule>
    <cfRule type="expression" dxfId="2104" priority="2106">
      <formula>AND(NOT(ISBLANK($E114)),$E114&lt;=BO$6,$F114&gt;=BO$6)</formula>
    </cfRule>
  </conditionalFormatting>
  <conditionalFormatting sqref="BO114:DR114">
    <cfRule type="expression" dxfId="2103" priority="2104">
      <formula>BO$6=TODAY()</formula>
    </cfRule>
  </conditionalFormatting>
  <conditionalFormatting sqref="DS114:EF114">
    <cfRule type="expression" dxfId="2102" priority="2102">
      <formula>AND($E114&lt;=DS$6,ROUNDDOWN(($F114-$E114+1)*$H114,0)+$E114-1&gt;=DS$6)</formula>
    </cfRule>
    <cfRule type="expression" dxfId="2101" priority="2103">
      <formula>AND(NOT(ISBLANK($E114)),$E114&lt;=DS$6,$F114&gt;=DS$6)</formula>
    </cfRule>
  </conditionalFormatting>
  <conditionalFormatting sqref="DS114:EF114">
    <cfRule type="expression" dxfId="2100" priority="2101">
      <formula>DS$6=TODAY()</formula>
    </cfRule>
  </conditionalFormatting>
  <conditionalFormatting sqref="EG114:EM114">
    <cfRule type="expression" dxfId="2099" priority="2099">
      <formula>AND($E114&lt;=EG$6,ROUNDDOWN(($F114-$E114+1)*$H114,0)+$E114-1&gt;=EG$6)</formula>
    </cfRule>
    <cfRule type="expression" dxfId="2098" priority="2100">
      <formula>AND(NOT(ISBLANK($E114)),$E114&lt;=EG$6,$F114&gt;=EG$6)</formula>
    </cfRule>
  </conditionalFormatting>
  <conditionalFormatting sqref="EG114:EM114">
    <cfRule type="expression" dxfId="2097" priority="2098">
      <formula>EG$6=TODAY()</formula>
    </cfRule>
  </conditionalFormatting>
  <conditionalFormatting sqref="BO114:DR114">
    <cfRule type="expression" dxfId="2096" priority="2096">
      <formula>AND($E114&lt;=BO$6,ROUNDDOWN(($F114-$E114+1)*$H114,0)+$E114-1&gt;=BO$6)</formula>
    </cfRule>
    <cfRule type="expression" dxfId="2095" priority="2097">
      <formula>AND(NOT(ISBLANK($E114)),$E114&lt;=BO$6,$F114&gt;=BO$6)</formula>
    </cfRule>
  </conditionalFormatting>
  <conditionalFormatting sqref="BO114:DR114">
    <cfRule type="expression" dxfId="2094" priority="2095">
      <formula>BO$6=TODAY()</formula>
    </cfRule>
  </conditionalFormatting>
  <conditionalFormatting sqref="DS114:EF114">
    <cfRule type="expression" dxfId="2093" priority="2093">
      <formula>AND($E114&lt;=DS$6,ROUNDDOWN(($F114-$E114+1)*$H114,0)+$E114-1&gt;=DS$6)</formula>
    </cfRule>
    <cfRule type="expression" dxfId="2092" priority="2094">
      <formula>AND(NOT(ISBLANK($E114)),$E114&lt;=DS$6,$F114&gt;=DS$6)</formula>
    </cfRule>
  </conditionalFormatting>
  <conditionalFormatting sqref="DS114:EF114">
    <cfRule type="expression" dxfId="2091" priority="2092">
      <formula>DS$6=TODAY()</formula>
    </cfRule>
  </conditionalFormatting>
  <conditionalFormatting sqref="EG114:EM114">
    <cfRule type="expression" dxfId="2090" priority="2090">
      <formula>AND($E114&lt;=EG$6,ROUNDDOWN(($F114-$E114+1)*$H114,0)+$E114-1&gt;=EG$6)</formula>
    </cfRule>
    <cfRule type="expression" dxfId="2089" priority="2091">
      <formula>AND(NOT(ISBLANK($E114)),$E114&lt;=EG$6,$F114&gt;=EG$6)</formula>
    </cfRule>
  </conditionalFormatting>
  <conditionalFormatting sqref="EG114:EM114">
    <cfRule type="expression" dxfId="2088" priority="2089">
      <formula>EG$6=TODAY()</formula>
    </cfRule>
  </conditionalFormatting>
  <conditionalFormatting sqref="BO114:DR114">
    <cfRule type="expression" dxfId="2087" priority="2087">
      <formula>AND($E114&lt;=BO$6,ROUNDDOWN(($F114-$E114+1)*$H114,0)+$E114-1&gt;=BO$6)</formula>
    </cfRule>
    <cfRule type="expression" dxfId="2086" priority="2088">
      <formula>AND(NOT(ISBLANK($E114)),$E114&lt;=BO$6,$F114&gt;=BO$6)</formula>
    </cfRule>
  </conditionalFormatting>
  <conditionalFormatting sqref="BO114:DR114">
    <cfRule type="expression" dxfId="2085" priority="2086">
      <formula>BO$6=TODAY()</formula>
    </cfRule>
  </conditionalFormatting>
  <conditionalFormatting sqref="DS114:EF114">
    <cfRule type="expression" dxfId="2084" priority="2084">
      <formula>AND($E114&lt;=DS$6,ROUNDDOWN(($F114-$E114+1)*$H114,0)+$E114-1&gt;=DS$6)</formula>
    </cfRule>
    <cfRule type="expression" dxfId="2083" priority="2085">
      <formula>AND(NOT(ISBLANK($E114)),$E114&lt;=DS$6,$F114&gt;=DS$6)</formula>
    </cfRule>
  </conditionalFormatting>
  <conditionalFormatting sqref="DS114:EF114">
    <cfRule type="expression" dxfId="2082" priority="2083">
      <formula>DS$6=TODAY()</formula>
    </cfRule>
  </conditionalFormatting>
  <conditionalFormatting sqref="EG114:EM114">
    <cfRule type="expression" dxfId="2081" priority="2081">
      <formula>AND($E114&lt;=EG$6,ROUNDDOWN(($F114-$E114+1)*$H114,0)+$E114-1&gt;=EG$6)</formula>
    </cfRule>
    <cfRule type="expression" dxfId="2080" priority="2082">
      <formula>AND(NOT(ISBLANK($E114)),$E114&lt;=EG$6,$F114&gt;=EG$6)</formula>
    </cfRule>
  </conditionalFormatting>
  <conditionalFormatting sqref="EG114:EM114">
    <cfRule type="expression" dxfId="2079" priority="2080">
      <formula>EG$6=TODAY()</formula>
    </cfRule>
  </conditionalFormatting>
  <conditionalFormatting sqref="BO114:DR114">
    <cfRule type="expression" dxfId="2078" priority="2078">
      <formula>AND($E114&lt;=BO$6,ROUNDDOWN(($F114-$E114+1)*$H114,0)+$E114-1&gt;=BO$6)</formula>
    </cfRule>
    <cfRule type="expression" dxfId="2077" priority="2079">
      <formula>AND(NOT(ISBLANK($E114)),$E114&lt;=BO$6,$F114&gt;=BO$6)</formula>
    </cfRule>
  </conditionalFormatting>
  <conditionalFormatting sqref="BO114:DR114">
    <cfRule type="expression" dxfId="2076" priority="2077">
      <formula>BO$6=TODAY()</formula>
    </cfRule>
  </conditionalFormatting>
  <conditionalFormatting sqref="DS114:EF114">
    <cfRule type="expression" dxfId="2075" priority="2075">
      <formula>AND($E114&lt;=DS$6,ROUNDDOWN(($F114-$E114+1)*$H114,0)+$E114-1&gt;=DS$6)</formula>
    </cfRule>
    <cfRule type="expression" dxfId="2074" priority="2076">
      <formula>AND(NOT(ISBLANK($E114)),$E114&lt;=DS$6,$F114&gt;=DS$6)</formula>
    </cfRule>
  </conditionalFormatting>
  <conditionalFormatting sqref="DS114:EF114">
    <cfRule type="expression" dxfId="2073" priority="2074">
      <formula>DS$6=TODAY()</formula>
    </cfRule>
  </conditionalFormatting>
  <conditionalFormatting sqref="EG114:EM114">
    <cfRule type="expression" dxfId="2072" priority="2072">
      <formula>AND($E114&lt;=EG$6,ROUNDDOWN(($F114-$E114+1)*$H114,0)+$E114-1&gt;=EG$6)</formula>
    </cfRule>
    <cfRule type="expression" dxfId="2071" priority="2073">
      <formula>AND(NOT(ISBLANK($E114)),$E114&lt;=EG$6,$F114&gt;=EG$6)</formula>
    </cfRule>
  </conditionalFormatting>
  <conditionalFormatting sqref="EG114:EM114">
    <cfRule type="expression" dxfId="2070" priority="2071">
      <formula>EG$6=TODAY()</formula>
    </cfRule>
  </conditionalFormatting>
  <conditionalFormatting sqref="BO114:DR114">
    <cfRule type="expression" dxfId="2069" priority="2069">
      <formula>AND($E114&lt;=BO$6,ROUNDDOWN(($F114-$E114+1)*$H114,0)+$E114-1&gt;=BO$6)</formula>
    </cfRule>
    <cfRule type="expression" dxfId="2068" priority="2070">
      <formula>AND(NOT(ISBLANK($E114)),$E114&lt;=BO$6,$F114&gt;=BO$6)</formula>
    </cfRule>
  </conditionalFormatting>
  <conditionalFormatting sqref="BO114:DR114">
    <cfRule type="expression" dxfId="2067" priority="2068">
      <formula>BO$6=TODAY()</formula>
    </cfRule>
  </conditionalFormatting>
  <conditionalFormatting sqref="DS114:EF114">
    <cfRule type="expression" dxfId="2066" priority="2066">
      <formula>AND($E114&lt;=DS$6,ROUNDDOWN(($F114-$E114+1)*$H114,0)+$E114-1&gt;=DS$6)</formula>
    </cfRule>
    <cfRule type="expression" dxfId="2065" priority="2067">
      <formula>AND(NOT(ISBLANK($E114)),$E114&lt;=DS$6,$F114&gt;=DS$6)</formula>
    </cfRule>
  </conditionalFormatting>
  <conditionalFormatting sqref="DS114:EF114">
    <cfRule type="expression" dxfId="2064" priority="2065">
      <formula>DS$6=TODAY()</formula>
    </cfRule>
  </conditionalFormatting>
  <conditionalFormatting sqref="EG114:EM114">
    <cfRule type="expression" dxfId="2063" priority="2063">
      <formula>AND($E114&lt;=EG$6,ROUNDDOWN(($F114-$E114+1)*$H114,0)+$E114-1&gt;=EG$6)</formula>
    </cfRule>
    <cfRule type="expression" dxfId="2062" priority="2064">
      <formula>AND(NOT(ISBLANK($E114)),$E114&lt;=EG$6,$F114&gt;=EG$6)</formula>
    </cfRule>
  </conditionalFormatting>
  <conditionalFormatting sqref="EG114:EM114">
    <cfRule type="expression" dxfId="2061" priority="2062">
      <formula>EG$6=TODAY()</formula>
    </cfRule>
  </conditionalFormatting>
  <conditionalFormatting sqref="BO114:DR114">
    <cfRule type="expression" dxfId="2060" priority="2060">
      <formula>AND($E114&lt;=BO$6,ROUNDDOWN(($F114-$E114+1)*$H114,0)+$E114-1&gt;=BO$6)</formula>
    </cfRule>
    <cfRule type="expression" dxfId="2059" priority="2061">
      <formula>AND(NOT(ISBLANK($E114)),$E114&lt;=BO$6,$F114&gt;=BO$6)</formula>
    </cfRule>
  </conditionalFormatting>
  <conditionalFormatting sqref="BO114:DR114">
    <cfRule type="expression" dxfId="2058" priority="2059">
      <formula>BO$6=TODAY()</formula>
    </cfRule>
  </conditionalFormatting>
  <conditionalFormatting sqref="DS114:EF114">
    <cfRule type="expression" dxfId="2057" priority="2057">
      <formula>AND($E114&lt;=DS$6,ROUNDDOWN(($F114-$E114+1)*$H114,0)+$E114-1&gt;=DS$6)</formula>
    </cfRule>
    <cfRule type="expression" dxfId="2056" priority="2058">
      <formula>AND(NOT(ISBLANK($E114)),$E114&lt;=DS$6,$F114&gt;=DS$6)</formula>
    </cfRule>
  </conditionalFormatting>
  <conditionalFormatting sqref="DS114:EF114">
    <cfRule type="expression" dxfId="2055" priority="2056">
      <formula>DS$6=TODAY()</formula>
    </cfRule>
  </conditionalFormatting>
  <conditionalFormatting sqref="EG114:EM114">
    <cfRule type="expression" dxfId="2054" priority="2054">
      <formula>AND($E114&lt;=EG$6,ROUNDDOWN(($F114-$E114+1)*$H114,0)+$E114-1&gt;=EG$6)</formula>
    </cfRule>
    <cfRule type="expression" dxfId="2053" priority="2055">
      <formula>AND(NOT(ISBLANK($E114)),$E114&lt;=EG$6,$F114&gt;=EG$6)</formula>
    </cfRule>
  </conditionalFormatting>
  <conditionalFormatting sqref="EG114:EM114">
    <cfRule type="expression" dxfId="2052" priority="2053">
      <formula>EG$6=TODAY()</formula>
    </cfRule>
  </conditionalFormatting>
  <conditionalFormatting sqref="BO114:DR114">
    <cfRule type="expression" dxfId="2051" priority="2051">
      <formula>AND($E114&lt;=BO$6,ROUNDDOWN(($F114-$E114+1)*$H114,0)+$E114-1&gt;=BO$6)</formula>
    </cfRule>
    <cfRule type="expression" dxfId="2050" priority="2052">
      <formula>AND(NOT(ISBLANK($E114)),$E114&lt;=BO$6,$F114&gt;=BO$6)</formula>
    </cfRule>
  </conditionalFormatting>
  <conditionalFormatting sqref="BO114:DR114">
    <cfRule type="expression" dxfId="2049" priority="2050">
      <formula>BO$6=TODAY()</formula>
    </cfRule>
  </conditionalFormatting>
  <conditionalFormatting sqref="DS114:EF114">
    <cfRule type="expression" dxfId="2048" priority="2048">
      <formula>AND($E114&lt;=DS$6,ROUNDDOWN(($F114-$E114+1)*$H114,0)+$E114-1&gt;=DS$6)</formula>
    </cfRule>
    <cfRule type="expression" dxfId="2047" priority="2049">
      <formula>AND(NOT(ISBLANK($E114)),$E114&lt;=DS$6,$F114&gt;=DS$6)</formula>
    </cfRule>
  </conditionalFormatting>
  <conditionalFormatting sqref="DS114:EF114">
    <cfRule type="expression" dxfId="2046" priority="2047">
      <formula>DS$6=TODAY()</formula>
    </cfRule>
  </conditionalFormatting>
  <conditionalFormatting sqref="EG114:EM114">
    <cfRule type="expression" dxfId="2045" priority="2045">
      <formula>AND($E114&lt;=EG$6,ROUNDDOWN(($F114-$E114+1)*$H114,0)+$E114-1&gt;=EG$6)</formula>
    </cfRule>
    <cfRule type="expression" dxfId="2044" priority="2046">
      <formula>AND(NOT(ISBLANK($E114)),$E114&lt;=EG$6,$F114&gt;=EG$6)</formula>
    </cfRule>
  </conditionalFormatting>
  <conditionalFormatting sqref="EG114:EM114">
    <cfRule type="expression" dxfId="2043" priority="2044">
      <formula>EG$6=TODAY()</formula>
    </cfRule>
  </conditionalFormatting>
  <conditionalFormatting sqref="BO114:DR114">
    <cfRule type="expression" dxfId="2042" priority="2042">
      <formula>AND($E114&lt;=BO$6,ROUNDDOWN(($F114-$E114+1)*$H114,0)+$E114-1&gt;=BO$6)</formula>
    </cfRule>
    <cfRule type="expression" dxfId="2041" priority="2043">
      <formula>AND(NOT(ISBLANK($E114)),$E114&lt;=BO$6,$F114&gt;=BO$6)</formula>
    </cfRule>
  </conditionalFormatting>
  <conditionalFormatting sqref="BO114:DR114">
    <cfRule type="expression" dxfId="2040" priority="2041">
      <formula>BO$6=TODAY()</formula>
    </cfRule>
  </conditionalFormatting>
  <conditionalFormatting sqref="DS114:EF114">
    <cfRule type="expression" dxfId="2039" priority="2039">
      <formula>AND($E114&lt;=DS$6,ROUNDDOWN(($F114-$E114+1)*$H114,0)+$E114-1&gt;=DS$6)</formula>
    </cfRule>
    <cfRule type="expression" dxfId="2038" priority="2040">
      <formula>AND(NOT(ISBLANK($E114)),$E114&lt;=DS$6,$F114&gt;=DS$6)</formula>
    </cfRule>
  </conditionalFormatting>
  <conditionalFormatting sqref="DS114:EF114">
    <cfRule type="expression" dxfId="2037" priority="2038">
      <formula>DS$6=TODAY()</formula>
    </cfRule>
  </conditionalFormatting>
  <conditionalFormatting sqref="EG114:EM114">
    <cfRule type="expression" dxfId="2036" priority="2036">
      <formula>AND($E114&lt;=EG$6,ROUNDDOWN(($F114-$E114+1)*$H114,0)+$E114-1&gt;=EG$6)</formula>
    </cfRule>
    <cfRule type="expression" dxfId="2035" priority="2037">
      <formula>AND(NOT(ISBLANK($E114)),$E114&lt;=EG$6,$F114&gt;=EG$6)</formula>
    </cfRule>
  </conditionalFormatting>
  <conditionalFormatting sqref="EG114:EM114">
    <cfRule type="expression" dxfId="2034" priority="2035">
      <formula>EG$6=TODAY()</formula>
    </cfRule>
  </conditionalFormatting>
  <conditionalFormatting sqref="BO118:DR118">
    <cfRule type="expression" dxfId="2033" priority="2033">
      <formula>AND($E118&lt;=BO$6,ROUNDDOWN(($F118-$E118+1)*$H118,0)+$E118-1&gt;=BO$6)</formula>
    </cfRule>
    <cfRule type="expression" dxfId="2032" priority="2034">
      <formula>AND(NOT(ISBLANK($E118)),$E118&lt;=BO$6,$F118&gt;=BO$6)</formula>
    </cfRule>
  </conditionalFormatting>
  <conditionalFormatting sqref="BO118:DR118">
    <cfRule type="expression" dxfId="2031" priority="2032">
      <formula>BO$6=TODAY()</formula>
    </cfRule>
  </conditionalFormatting>
  <conditionalFormatting sqref="DS118:EF118">
    <cfRule type="expression" dxfId="2030" priority="2030">
      <formula>AND($E118&lt;=DS$6,ROUNDDOWN(($F118-$E118+1)*$H118,0)+$E118-1&gt;=DS$6)</formula>
    </cfRule>
    <cfRule type="expression" dxfId="2029" priority="2031">
      <formula>AND(NOT(ISBLANK($E118)),$E118&lt;=DS$6,$F118&gt;=DS$6)</formula>
    </cfRule>
  </conditionalFormatting>
  <conditionalFormatting sqref="DS118:EF118">
    <cfRule type="expression" dxfId="2028" priority="2029">
      <formula>DS$6=TODAY()</formula>
    </cfRule>
  </conditionalFormatting>
  <conditionalFormatting sqref="EG118:EM118">
    <cfRule type="expression" dxfId="2027" priority="2027">
      <formula>AND($E118&lt;=EG$6,ROUNDDOWN(($F118-$E118+1)*$H118,0)+$E118-1&gt;=EG$6)</formula>
    </cfRule>
    <cfRule type="expression" dxfId="2026" priority="2028">
      <formula>AND(NOT(ISBLANK($E118)),$E118&lt;=EG$6,$F118&gt;=EG$6)</formula>
    </cfRule>
  </conditionalFormatting>
  <conditionalFormatting sqref="EG118:EM118">
    <cfRule type="expression" dxfId="2025" priority="2026">
      <formula>EG$6=TODAY()</formula>
    </cfRule>
  </conditionalFormatting>
  <conditionalFormatting sqref="BO118:DR118">
    <cfRule type="expression" dxfId="2024" priority="2024">
      <formula>AND($E118&lt;=BO$6,ROUNDDOWN(($F118-$E118+1)*$H118,0)+$E118-1&gt;=BO$6)</formula>
    </cfRule>
    <cfRule type="expression" dxfId="2023" priority="2025">
      <formula>AND(NOT(ISBLANK($E118)),$E118&lt;=BO$6,$F118&gt;=BO$6)</formula>
    </cfRule>
  </conditionalFormatting>
  <conditionalFormatting sqref="BO118:DR118">
    <cfRule type="expression" dxfId="2022" priority="2023">
      <formula>BO$6=TODAY()</formula>
    </cfRule>
  </conditionalFormatting>
  <conditionalFormatting sqref="DS118:EF118">
    <cfRule type="expression" dxfId="2021" priority="2021">
      <formula>AND($E118&lt;=DS$6,ROUNDDOWN(($F118-$E118+1)*$H118,0)+$E118-1&gt;=DS$6)</formula>
    </cfRule>
    <cfRule type="expression" dxfId="2020" priority="2022">
      <formula>AND(NOT(ISBLANK($E118)),$E118&lt;=DS$6,$F118&gt;=DS$6)</formula>
    </cfRule>
  </conditionalFormatting>
  <conditionalFormatting sqref="DS118:EF118">
    <cfRule type="expression" dxfId="2019" priority="2020">
      <formula>DS$6=TODAY()</formula>
    </cfRule>
  </conditionalFormatting>
  <conditionalFormatting sqref="EG118:EM118">
    <cfRule type="expression" dxfId="2018" priority="2018">
      <formula>AND($E118&lt;=EG$6,ROUNDDOWN(($F118-$E118+1)*$H118,0)+$E118-1&gt;=EG$6)</formula>
    </cfRule>
    <cfRule type="expression" dxfId="2017" priority="2019">
      <formula>AND(NOT(ISBLANK($E118)),$E118&lt;=EG$6,$F118&gt;=EG$6)</formula>
    </cfRule>
  </conditionalFormatting>
  <conditionalFormatting sqref="EG118:EM118">
    <cfRule type="expression" dxfId="2016" priority="2017">
      <formula>EG$6=TODAY()</formula>
    </cfRule>
  </conditionalFormatting>
  <conditionalFormatting sqref="BO118:DR118">
    <cfRule type="expression" dxfId="2015" priority="2015">
      <formula>AND($E118&lt;=BO$6,ROUNDDOWN(($F118-$E118+1)*$H118,0)+$E118-1&gt;=BO$6)</formula>
    </cfRule>
    <cfRule type="expression" dxfId="2014" priority="2016">
      <formula>AND(NOT(ISBLANK($E118)),$E118&lt;=BO$6,$F118&gt;=BO$6)</formula>
    </cfRule>
  </conditionalFormatting>
  <conditionalFormatting sqref="BO118:DR118">
    <cfRule type="expression" dxfId="2013" priority="2014">
      <formula>BO$6=TODAY()</formula>
    </cfRule>
  </conditionalFormatting>
  <conditionalFormatting sqref="DS118:EF118">
    <cfRule type="expression" dxfId="2012" priority="2012">
      <formula>AND($E118&lt;=DS$6,ROUNDDOWN(($F118-$E118+1)*$H118,0)+$E118-1&gt;=DS$6)</formula>
    </cfRule>
    <cfRule type="expression" dxfId="2011" priority="2013">
      <formula>AND(NOT(ISBLANK($E118)),$E118&lt;=DS$6,$F118&gt;=DS$6)</formula>
    </cfRule>
  </conditionalFormatting>
  <conditionalFormatting sqref="DS118:EF118">
    <cfRule type="expression" dxfId="2010" priority="2011">
      <formula>DS$6=TODAY()</formula>
    </cfRule>
  </conditionalFormatting>
  <conditionalFormatting sqref="EG118:EM118">
    <cfRule type="expression" dxfId="2009" priority="2009">
      <formula>AND($E118&lt;=EG$6,ROUNDDOWN(($F118-$E118+1)*$H118,0)+$E118-1&gt;=EG$6)</formula>
    </cfRule>
    <cfRule type="expression" dxfId="2008" priority="2010">
      <formula>AND(NOT(ISBLANK($E118)),$E118&lt;=EG$6,$F118&gt;=EG$6)</formula>
    </cfRule>
  </conditionalFormatting>
  <conditionalFormatting sqref="EG118:EM118">
    <cfRule type="expression" dxfId="2007" priority="2008">
      <formula>EG$6=TODAY()</formula>
    </cfRule>
  </conditionalFormatting>
  <conditionalFormatting sqref="BO118:DR118">
    <cfRule type="expression" dxfId="2006" priority="2006">
      <formula>AND($E118&lt;=BO$6,ROUNDDOWN(($F118-$E118+1)*$H118,0)+$E118-1&gt;=BO$6)</formula>
    </cfRule>
    <cfRule type="expression" dxfId="2005" priority="2007">
      <formula>AND(NOT(ISBLANK($E118)),$E118&lt;=BO$6,$F118&gt;=BO$6)</formula>
    </cfRule>
  </conditionalFormatting>
  <conditionalFormatting sqref="BO118:DR118">
    <cfRule type="expression" dxfId="2004" priority="2005">
      <formula>BO$6=TODAY()</formula>
    </cfRule>
  </conditionalFormatting>
  <conditionalFormatting sqref="DS118:EF118">
    <cfRule type="expression" dxfId="2003" priority="2003">
      <formula>AND($E118&lt;=DS$6,ROUNDDOWN(($F118-$E118+1)*$H118,0)+$E118-1&gt;=DS$6)</formula>
    </cfRule>
    <cfRule type="expression" dxfId="2002" priority="2004">
      <formula>AND(NOT(ISBLANK($E118)),$E118&lt;=DS$6,$F118&gt;=DS$6)</formula>
    </cfRule>
  </conditionalFormatting>
  <conditionalFormatting sqref="DS118:EF118">
    <cfRule type="expression" dxfId="2001" priority="2002">
      <formula>DS$6=TODAY()</formula>
    </cfRule>
  </conditionalFormatting>
  <conditionalFormatting sqref="EG118:EM118">
    <cfRule type="expression" dxfId="2000" priority="2000">
      <formula>AND($E118&lt;=EG$6,ROUNDDOWN(($F118-$E118+1)*$H118,0)+$E118-1&gt;=EG$6)</formula>
    </cfRule>
    <cfRule type="expression" dxfId="1999" priority="2001">
      <formula>AND(NOT(ISBLANK($E118)),$E118&lt;=EG$6,$F118&gt;=EG$6)</formula>
    </cfRule>
  </conditionalFormatting>
  <conditionalFormatting sqref="EG118:EM118">
    <cfRule type="expression" dxfId="1998" priority="1999">
      <formula>EG$6=TODAY()</formula>
    </cfRule>
  </conditionalFormatting>
  <conditionalFormatting sqref="BO118:DR118">
    <cfRule type="expression" dxfId="1997" priority="1997">
      <formula>AND($E118&lt;=BO$6,ROUNDDOWN(($F118-$E118+1)*$H118,0)+$E118-1&gt;=BO$6)</formula>
    </cfRule>
    <cfRule type="expression" dxfId="1996" priority="1998">
      <formula>AND(NOT(ISBLANK($E118)),$E118&lt;=BO$6,$F118&gt;=BO$6)</formula>
    </cfRule>
  </conditionalFormatting>
  <conditionalFormatting sqref="BO118:DR118">
    <cfRule type="expression" dxfId="1995" priority="1996">
      <formula>BO$6=TODAY()</formula>
    </cfRule>
  </conditionalFormatting>
  <conditionalFormatting sqref="DS118:EF118">
    <cfRule type="expression" dxfId="1994" priority="1994">
      <formula>AND($E118&lt;=DS$6,ROUNDDOWN(($F118-$E118+1)*$H118,0)+$E118-1&gt;=DS$6)</formula>
    </cfRule>
    <cfRule type="expression" dxfId="1993" priority="1995">
      <formula>AND(NOT(ISBLANK($E118)),$E118&lt;=DS$6,$F118&gt;=DS$6)</formula>
    </cfRule>
  </conditionalFormatting>
  <conditionalFormatting sqref="DS118:EF118">
    <cfRule type="expression" dxfId="1992" priority="1993">
      <formula>DS$6=TODAY()</formula>
    </cfRule>
  </conditionalFormatting>
  <conditionalFormatting sqref="EG118:EM118">
    <cfRule type="expression" dxfId="1991" priority="1991">
      <formula>AND($E118&lt;=EG$6,ROUNDDOWN(($F118-$E118+1)*$H118,0)+$E118-1&gt;=EG$6)</formula>
    </cfRule>
    <cfRule type="expression" dxfId="1990" priority="1992">
      <formula>AND(NOT(ISBLANK($E118)),$E118&lt;=EG$6,$F118&gt;=EG$6)</formula>
    </cfRule>
  </conditionalFormatting>
  <conditionalFormatting sqref="EG118:EM118">
    <cfRule type="expression" dxfId="1989" priority="1990">
      <formula>EG$6=TODAY()</formula>
    </cfRule>
  </conditionalFormatting>
  <conditionalFormatting sqref="BO118:DR118">
    <cfRule type="expression" dxfId="1988" priority="1988">
      <formula>AND($E118&lt;=BO$6,ROUNDDOWN(($F118-$E118+1)*$H118,0)+$E118-1&gt;=BO$6)</formula>
    </cfRule>
    <cfRule type="expression" dxfId="1987" priority="1989">
      <formula>AND(NOT(ISBLANK($E118)),$E118&lt;=BO$6,$F118&gt;=BO$6)</formula>
    </cfRule>
  </conditionalFormatting>
  <conditionalFormatting sqref="BO118:DR118">
    <cfRule type="expression" dxfId="1986" priority="1987">
      <formula>BO$6=TODAY()</formula>
    </cfRule>
  </conditionalFormatting>
  <conditionalFormatting sqref="DS118:EF118">
    <cfRule type="expression" dxfId="1985" priority="1985">
      <formula>AND($E118&lt;=DS$6,ROUNDDOWN(($F118-$E118+1)*$H118,0)+$E118-1&gt;=DS$6)</formula>
    </cfRule>
    <cfRule type="expression" dxfId="1984" priority="1986">
      <formula>AND(NOT(ISBLANK($E118)),$E118&lt;=DS$6,$F118&gt;=DS$6)</formula>
    </cfRule>
  </conditionalFormatting>
  <conditionalFormatting sqref="DS118:EF118">
    <cfRule type="expression" dxfId="1983" priority="1984">
      <formula>DS$6=TODAY()</formula>
    </cfRule>
  </conditionalFormatting>
  <conditionalFormatting sqref="EG118:EM118">
    <cfRule type="expression" dxfId="1982" priority="1982">
      <formula>AND($E118&lt;=EG$6,ROUNDDOWN(($F118-$E118+1)*$H118,0)+$E118-1&gt;=EG$6)</formula>
    </cfRule>
    <cfRule type="expression" dxfId="1981" priority="1983">
      <formula>AND(NOT(ISBLANK($E118)),$E118&lt;=EG$6,$F118&gt;=EG$6)</formula>
    </cfRule>
  </conditionalFormatting>
  <conditionalFormatting sqref="EG118:EM118">
    <cfRule type="expression" dxfId="1980" priority="1981">
      <formula>EG$6=TODAY()</formula>
    </cfRule>
  </conditionalFormatting>
  <conditionalFormatting sqref="BO118:DR118">
    <cfRule type="expression" dxfId="1979" priority="1979">
      <formula>AND($E118&lt;=BO$6,ROUNDDOWN(($F118-$E118+1)*$H118,0)+$E118-1&gt;=BO$6)</formula>
    </cfRule>
    <cfRule type="expression" dxfId="1978" priority="1980">
      <formula>AND(NOT(ISBLANK($E118)),$E118&lt;=BO$6,$F118&gt;=BO$6)</formula>
    </cfRule>
  </conditionalFormatting>
  <conditionalFormatting sqref="BO118:DR118">
    <cfRule type="expression" dxfId="1977" priority="1978">
      <formula>BO$6=TODAY()</formula>
    </cfRule>
  </conditionalFormatting>
  <conditionalFormatting sqref="DS118:EF118">
    <cfRule type="expression" dxfId="1976" priority="1976">
      <formula>AND($E118&lt;=DS$6,ROUNDDOWN(($F118-$E118+1)*$H118,0)+$E118-1&gt;=DS$6)</formula>
    </cfRule>
    <cfRule type="expression" dxfId="1975" priority="1977">
      <formula>AND(NOT(ISBLANK($E118)),$E118&lt;=DS$6,$F118&gt;=DS$6)</formula>
    </cfRule>
  </conditionalFormatting>
  <conditionalFormatting sqref="DS118:EF118">
    <cfRule type="expression" dxfId="1974" priority="1975">
      <formula>DS$6=TODAY()</formula>
    </cfRule>
  </conditionalFormatting>
  <conditionalFormatting sqref="EG118:EM118">
    <cfRule type="expression" dxfId="1973" priority="1973">
      <formula>AND($E118&lt;=EG$6,ROUNDDOWN(($F118-$E118+1)*$H118,0)+$E118-1&gt;=EG$6)</formula>
    </cfRule>
    <cfRule type="expression" dxfId="1972" priority="1974">
      <formula>AND(NOT(ISBLANK($E118)),$E118&lt;=EG$6,$F118&gt;=EG$6)</formula>
    </cfRule>
  </conditionalFormatting>
  <conditionalFormatting sqref="EG118:EM118">
    <cfRule type="expression" dxfId="1971" priority="1972">
      <formula>EG$6=TODAY()</formula>
    </cfRule>
  </conditionalFormatting>
  <conditionalFormatting sqref="BO118:DR118">
    <cfRule type="expression" dxfId="1970" priority="1970">
      <formula>AND($E118&lt;=BO$6,ROUNDDOWN(($F118-$E118+1)*$H118,0)+$E118-1&gt;=BO$6)</formula>
    </cfRule>
    <cfRule type="expression" dxfId="1969" priority="1971">
      <formula>AND(NOT(ISBLANK($E118)),$E118&lt;=BO$6,$F118&gt;=BO$6)</formula>
    </cfRule>
  </conditionalFormatting>
  <conditionalFormatting sqref="BO118:DR118">
    <cfRule type="expression" dxfId="1968" priority="1969">
      <formula>BO$6=TODAY()</formula>
    </cfRule>
  </conditionalFormatting>
  <conditionalFormatting sqref="DS118:EF118">
    <cfRule type="expression" dxfId="1967" priority="1967">
      <formula>AND($E118&lt;=DS$6,ROUNDDOWN(($F118-$E118+1)*$H118,0)+$E118-1&gt;=DS$6)</formula>
    </cfRule>
    <cfRule type="expression" dxfId="1966" priority="1968">
      <formula>AND(NOT(ISBLANK($E118)),$E118&lt;=DS$6,$F118&gt;=DS$6)</formula>
    </cfRule>
  </conditionalFormatting>
  <conditionalFormatting sqref="DS118:EF118">
    <cfRule type="expression" dxfId="1965" priority="1966">
      <formula>DS$6=TODAY()</formula>
    </cfRule>
  </conditionalFormatting>
  <conditionalFormatting sqref="EG118:EM118">
    <cfRule type="expression" dxfId="1964" priority="1964">
      <formula>AND($E118&lt;=EG$6,ROUNDDOWN(($F118-$E118+1)*$H118,0)+$E118-1&gt;=EG$6)</formula>
    </cfRule>
    <cfRule type="expression" dxfId="1963" priority="1965">
      <formula>AND(NOT(ISBLANK($E118)),$E118&lt;=EG$6,$F118&gt;=EG$6)</formula>
    </cfRule>
  </conditionalFormatting>
  <conditionalFormatting sqref="EG118:EM118">
    <cfRule type="expression" dxfId="1962" priority="1963">
      <formula>EG$6=TODAY()</formula>
    </cfRule>
  </conditionalFormatting>
  <conditionalFormatting sqref="BO118:DR118">
    <cfRule type="expression" dxfId="1961" priority="1961">
      <formula>AND($E118&lt;=BO$6,ROUNDDOWN(($F118-$E118+1)*$H118,0)+$E118-1&gt;=BO$6)</formula>
    </cfRule>
    <cfRule type="expression" dxfId="1960" priority="1962">
      <formula>AND(NOT(ISBLANK($E118)),$E118&lt;=BO$6,$F118&gt;=BO$6)</formula>
    </cfRule>
  </conditionalFormatting>
  <conditionalFormatting sqref="BO118:DR118">
    <cfRule type="expression" dxfId="1959" priority="1960">
      <formula>BO$6=TODAY()</formula>
    </cfRule>
  </conditionalFormatting>
  <conditionalFormatting sqref="DS118:EF118">
    <cfRule type="expression" dxfId="1958" priority="1958">
      <formula>AND($E118&lt;=DS$6,ROUNDDOWN(($F118-$E118+1)*$H118,0)+$E118-1&gt;=DS$6)</formula>
    </cfRule>
    <cfRule type="expression" dxfId="1957" priority="1959">
      <formula>AND(NOT(ISBLANK($E118)),$E118&lt;=DS$6,$F118&gt;=DS$6)</formula>
    </cfRule>
  </conditionalFormatting>
  <conditionalFormatting sqref="DS118:EF118">
    <cfRule type="expression" dxfId="1956" priority="1957">
      <formula>DS$6=TODAY()</formula>
    </cfRule>
  </conditionalFormatting>
  <conditionalFormatting sqref="EG118:EM118">
    <cfRule type="expression" dxfId="1955" priority="1955">
      <formula>AND($E118&lt;=EG$6,ROUNDDOWN(($F118-$E118+1)*$H118,0)+$E118-1&gt;=EG$6)</formula>
    </cfRule>
    <cfRule type="expression" dxfId="1954" priority="1956">
      <formula>AND(NOT(ISBLANK($E118)),$E118&lt;=EG$6,$F118&gt;=EG$6)</formula>
    </cfRule>
  </conditionalFormatting>
  <conditionalFormatting sqref="EG118:EM118">
    <cfRule type="expression" dxfId="1953" priority="1954">
      <formula>EG$6=TODAY()</formula>
    </cfRule>
  </conditionalFormatting>
  <conditionalFormatting sqref="BO123:DR123">
    <cfRule type="expression" dxfId="1952" priority="1952">
      <formula>AND($E123&lt;=BO$6,ROUNDDOWN(($F123-$E123+1)*$H123,0)+$E123-1&gt;=BO$6)</formula>
    </cfRule>
    <cfRule type="expression" dxfId="1951" priority="1953">
      <formula>AND(NOT(ISBLANK($E123)),$E123&lt;=BO$6,$F123&gt;=BO$6)</formula>
    </cfRule>
  </conditionalFormatting>
  <conditionalFormatting sqref="BO123:DR123">
    <cfRule type="expression" dxfId="1950" priority="1951">
      <formula>BO$6=TODAY()</formula>
    </cfRule>
  </conditionalFormatting>
  <conditionalFormatting sqref="DS123:EF123">
    <cfRule type="expression" dxfId="1949" priority="1949">
      <formula>AND($E123&lt;=DS$6,ROUNDDOWN(($F123-$E123+1)*$H123,0)+$E123-1&gt;=DS$6)</formula>
    </cfRule>
    <cfRule type="expression" dxfId="1948" priority="1950">
      <formula>AND(NOT(ISBLANK($E123)),$E123&lt;=DS$6,$F123&gt;=DS$6)</formula>
    </cfRule>
  </conditionalFormatting>
  <conditionalFormatting sqref="DS123:EF123">
    <cfRule type="expression" dxfId="1947" priority="1948">
      <formula>DS$6=TODAY()</formula>
    </cfRule>
  </conditionalFormatting>
  <conditionalFormatting sqref="EG123:EM123">
    <cfRule type="expression" dxfId="1946" priority="1946">
      <formula>AND($E123&lt;=EG$6,ROUNDDOWN(($F123-$E123+1)*$H123,0)+$E123-1&gt;=EG$6)</formula>
    </cfRule>
    <cfRule type="expression" dxfId="1945" priority="1947">
      <formula>AND(NOT(ISBLANK($E123)),$E123&lt;=EG$6,$F123&gt;=EG$6)</formula>
    </cfRule>
  </conditionalFormatting>
  <conditionalFormatting sqref="EG123:EM123">
    <cfRule type="expression" dxfId="1944" priority="1945">
      <formula>EG$6=TODAY()</formula>
    </cfRule>
  </conditionalFormatting>
  <conditionalFormatting sqref="BO123:DR123">
    <cfRule type="expression" dxfId="1943" priority="1943">
      <formula>AND($E123&lt;=BO$6,ROUNDDOWN(($F123-$E123+1)*$H123,0)+$E123-1&gt;=BO$6)</formula>
    </cfRule>
    <cfRule type="expression" dxfId="1942" priority="1944">
      <formula>AND(NOT(ISBLANK($E123)),$E123&lt;=BO$6,$F123&gt;=BO$6)</formula>
    </cfRule>
  </conditionalFormatting>
  <conditionalFormatting sqref="BO123:DR123">
    <cfRule type="expression" dxfId="1941" priority="1942">
      <formula>BO$6=TODAY()</formula>
    </cfRule>
  </conditionalFormatting>
  <conditionalFormatting sqref="DS123:EF123">
    <cfRule type="expression" dxfId="1940" priority="1940">
      <formula>AND($E123&lt;=DS$6,ROUNDDOWN(($F123-$E123+1)*$H123,0)+$E123-1&gt;=DS$6)</formula>
    </cfRule>
    <cfRule type="expression" dxfId="1939" priority="1941">
      <formula>AND(NOT(ISBLANK($E123)),$E123&lt;=DS$6,$F123&gt;=DS$6)</formula>
    </cfRule>
  </conditionalFormatting>
  <conditionalFormatting sqref="DS123:EF123">
    <cfRule type="expression" dxfId="1938" priority="1939">
      <formula>DS$6=TODAY()</formula>
    </cfRule>
  </conditionalFormatting>
  <conditionalFormatting sqref="EG123:EM123">
    <cfRule type="expression" dxfId="1937" priority="1937">
      <formula>AND($E123&lt;=EG$6,ROUNDDOWN(($F123-$E123+1)*$H123,0)+$E123-1&gt;=EG$6)</formula>
    </cfRule>
    <cfRule type="expression" dxfId="1936" priority="1938">
      <formula>AND(NOT(ISBLANK($E123)),$E123&lt;=EG$6,$F123&gt;=EG$6)</formula>
    </cfRule>
  </conditionalFormatting>
  <conditionalFormatting sqref="EG123:EM123">
    <cfRule type="expression" dxfId="1935" priority="1936">
      <formula>EG$6=TODAY()</formula>
    </cfRule>
  </conditionalFormatting>
  <conditionalFormatting sqref="BO123:DR123">
    <cfRule type="expression" dxfId="1934" priority="1934">
      <formula>AND($E123&lt;=BO$6,ROUNDDOWN(($F123-$E123+1)*$H123,0)+$E123-1&gt;=BO$6)</formula>
    </cfRule>
    <cfRule type="expression" dxfId="1933" priority="1935">
      <formula>AND(NOT(ISBLANK($E123)),$E123&lt;=BO$6,$F123&gt;=BO$6)</formula>
    </cfRule>
  </conditionalFormatting>
  <conditionalFormatting sqref="BO123:DR123">
    <cfRule type="expression" dxfId="1932" priority="1933">
      <formula>BO$6=TODAY()</formula>
    </cfRule>
  </conditionalFormatting>
  <conditionalFormatting sqref="DS123:EF123">
    <cfRule type="expression" dxfId="1931" priority="1931">
      <formula>AND($E123&lt;=DS$6,ROUNDDOWN(($F123-$E123+1)*$H123,0)+$E123-1&gt;=DS$6)</formula>
    </cfRule>
    <cfRule type="expression" dxfId="1930" priority="1932">
      <formula>AND(NOT(ISBLANK($E123)),$E123&lt;=DS$6,$F123&gt;=DS$6)</formula>
    </cfRule>
  </conditionalFormatting>
  <conditionalFormatting sqref="DS123:EF123">
    <cfRule type="expression" dxfId="1929" priority="1930">
      <formula>DS$6=TODAY()</formula>
    </cfRule>
  </conditionalFormatting>
  <conditionalFormatting sqref="EG123:EM123">
    <cfRule type="expression" dxfId="1928" priority="1928">
      <formula>AND($E123&lt;=EG$6,ROUNDDOWN(($F123-$E123+1)*$H123,0)+$E123-1&gt;=EG$6)</formula>
    </cfRule>
    <cfRule type="expression" dxfId="1927" priority="1929">
      <formula>AND(NOT(ISBLANK($E123)),$E123&lt;=EG$6,$F123&gt;=EG$6)</formula>
    </cfRule>
  </conditionalFormatting>
  <conditionalFormatting sqref="EG123:EM123">
    <cfRule type="expression" dxfId="1926" priority="1927">
      <formula>EG$6=TODAY()</formula>
    </cfRule>
  </conditionalFormatting>
  <conditionalFormatting sqref="BO123:DR123">
    <cfRule type="expression" dxfId="1925" priority="1925">
      <formula>AND($E123&lt;=BO$6,ROUNDDOWN(($F123-$E123+1)*$H123,0)+$E123-1&gt;=BO$6)</formula>
    </cfRule>
    <cfRule type="expression" dxfId="1924" priority="1926">
      <formula>AND(NOT(ISBLANK($E123)),$E123&lt;=BO$6,$F123&gt;=BO$6)</formula>
    </cfRule>
  </conditionalFormatting>
  <conditionalFormatting sqref="BO123:DR123">
    <cfRule type="expression" dxfId="1923" priority="1924">
      <formula>BO$6=TODAY()</formula>
    </cfRule>
  </conditionalFormatting>
  <conditionalFormatting sqref="DS123:EF123">
    <cfRule type="expression" dxfId="1922" priority="1922">
      <formula>AND($E123&lt;=DS$6,ROUNDDOWN(($F123-$E123+1)*$H123,0)+$E123-1&gt;=DS$6)</formula>
    </cfRule>
    <cfRule type="expression" dxfId="1921" priority="1923">
      <formula>AND(NOT(ISBLANK($E123)),$E123&lt;=DS$6,$F123&gt;=DS$6)</formula>
    </cfRule>
  </conditionalFormatting>
  <conditionalFormatting sqref="DS123:EF123">
    <cfRule type="expression" dxfId="1920" priority="1921">
      <formula>DS$6=TODAY()</formula>
    </cfRule>
  </conditionalFormatting>
  <conditionalFormatting sqref="EG123:EM123">
    <cfRule type="expression" dxfId="1919" priority="1919">
      <formula>AND($E123&lt;=EG$6,ROUNDDOWN(($F123-$E123+1)*$H123,0)+$E123-1&gt;=EG$6)</formula>
    </cfRule>
    <cfRule type="expression" dxfId="1918" priority="1920">
      <formula>AND(NOT(ISBLANK($E123)),$E123&lt;=EG$6,$F123&gt;=EG$6)</formula>
    </cfRule>
  </conditionalFormatting>
  <conditionalFormatting sqref="EG123:EM123">
    <cfRule type="expression" dxfId="1917" priority="1918">
      <formula>EG$6=TODAY()</formula>
    </cfRule>
  </conditionalFormatting>
  <conditionalFormatting sqref="BO123:DR123">
    <cfRule type="expression" dxfId="1916" priority="1916">
      <formula>AND($E123&lt;=BO$6,ROUNDDOWN(($F123-$E123+1)*$H123,0)+$E123-1&gt;=BO$6)</formula>
    </cfRule>
    <cfRule type="expression" dxfId="1915" priority="1917">
      <formula>AND(NOT(ISBLANK($E123)),$E123&lt;=BO$6,$F123&gt;=BO$6)</formula>
    </cfRule>
  </conditionalFormatting>
  <conditionalFormatting sqref="BO123:DR123">
    <cfRule type="expression" dxfId="1914" priority="1915">
      <formula>BO$6=TODAY()</formula>
    </cfRule>
  </conditionalFormatting>
  <conditionalFormatting sqref="DS123:EF123">
    <cfRule type="expression" dxfId="1913" priority="1913">
      <formula>AND($E123&lt;=DS$6,ROUNDDOWN(($F123-$E123+1)*$H123,0)+$E123-1&gt;=DS$6)</formula>
    </cfRule>
    <cfRule type="expression" dxfId="1912" priority="1914">
      <formula>AND(NOT(ISBLANK($E123)),$E123&lt;=DS$6,$F123&gt;=DS$6)</formula>
    </cfRule>
  </conditionalFormatting>
  <conditionalFormatting sqref="DS123:EF123">
    <cfRule type="expression" dxfId="1911" priority="1912">
      <formula>DS$6=TODAY()</formula>
    </cfRule>
  </conditionalFormatting>
  <conditionalFormatting sqref="EG123:EM123">
    <cfRule type="expression" dxfId="1910" priority="1910">
      <formula>AND($E123&lt;=EG$6,ROUNDDOWN(($F123-$E123+1)*$H123,0)+$E123-1&gt;=EG$6)</formula>
    </cfRule>
    <cfRule type="expression" dxfId="1909" priority="1911">
      <formula>AND(NOT(ISBLANK($E123)),$E123&lt;=EG$6,$F123&gt;=EG$6)</formula>
    </cfRule>
  </conditionalFormatting>
  <conditionalFormatting sqref="EG123:EM123">
    <cfRule type="expression" dxfId="1908" priority="1909">
      <formula>EG$6=TODAY()</formula>
    </cfRule>
  </conditionalFormatting>
  <conditionalFormatting sqref="BO123:DR123">
    <cfRule type="expression" dxfId="1907" priority="1907">
      <formula>AND($E123&lt;=BO$6,ROUNDDOWN(($F123-$E123+1)*$H123,0)+$E123-1&gt;=BO$6)</formula>
    </cfRule>
    <cfRule type="expression" dxfId="1906" priority="1908">
      <formula>AND(NOT(ISBLANK($E123)),$E123&lt;=BO$6,$F123&gt;=BO$6)</formula>
    </cfRule>
  </conditionalFormatting>
  <conditionalFormatting sqref="BO123:DR123">
    <cfRule type="expression" dxfId="1905" priority="1906">
      <formula>BO$6=TODAY()</formula>
    </cfRule>
  </conditionalFormatting>
  <conditionalFormatting sqref="DS123:EF123">
    <cfRule type="expression" dxfId="1904" priority="1904">
      <formula>AND($E123&lt;=DS$6,ROUNDDOWN(($F123-$E123+1)*$H123,0)+$E123-1&gt;=DS$6)</formula>
    </cfRule>
    <cfRule type="expression" dxfId="1903" priority="1905">
      <formula>AND(NOT(ISBLANK($E123)),$E123&lt;=DS$6,$F123&gt;=DS$6)</formula>
    </cfRule>
  </conditionalFormatting>
  <conditionalFormatting sqref="DS123:EF123">
    <cfRule type="expression" dxfId="1902" priority="1903">
      <formula>DS$6=TODAY()</formula>
    </cfRule>
  </conditionalFormatting>
  <conditionalFormatting sqref="EG123:EM123">
    <cfRule type="expression" dxfId="1901" priority="1901">
      <formula>AND($E123&lt;=EG$6,ROUNDDOWN(($F123-$E123+1)*$H123,0)+$E123-1&gt;=EG$6)</formula>
    </cfRule>
    <cfRule type="expression" dxfId="1900" priority="1902">
      <formula>AND(NOT(ISBLANK($E123)),$E123&lt;=EG$6,$F123&gt;=EG$6)</formula>
    </cfRule>
  </conditionalFormatting>
  <conditionalFormatting sqref="EG123:EM123">
    <cfRule type="expression" dxfId="1899" priority="1900">
      <formula>EG$6=TODAY()</formula>
    </cfRule>
  </conditionalFormatting>
  <conditionalFormatting sqref="BO123:DR123">
    <cfRule type="expression" dxfId="1898" priority="1898">
      <formula>AND($E123&lt;=BO$6,ROUNDDOWN(($F123-$E123+1)*$H123,0)+$E123-1&gt;=BO$6)</formula>
    </cfRule>
    <cfRule type="expression" dxfId="1897" priority="1899">
      <formula>AND(NOT(ISBLANK($E123)),$E123&lt;=BO$6,$F123&gt;=BO$6)</formula>
    </cfRule>
  </conditionalFormatting>
  <conditionalFormatting sqref="BO123:DR123">
    <cfRule type="expression" dxfId="1896" priority="1897">
      <formula>BO$6=TODAY()</formula>
    </cfRule>
  </conditionalFormatting>
  <conditionalFormatting sqref="DS123:EF123">
    <cfRule type="expression" dxfId="1895" priority="1895">
      <formula>AND($E123&lt;=DS$6,ROUNDDOWN(($F123-$E123+1)*$H123,0)+$E123-1&gt;=DS$6)</formula>
    </cfRule>
    <cfRule type="expression" dxfId="1894" priority="1896">
      <formula>AND(NOT(ISBLANK($E123)),$E123&lt;=DS$6,$F123&gt;=DS$6)</formula>
    </cfRule>
  </conditionalFormatting>
  <conditionalFormatting sqref="DS123:EF123">
    <cfRule type="expression" dxfId="1893" priority="1894">
      <formula>DS$6=TODAY()</formula>
    </cfRule>
  </conditionalFormatting>
  <conditionalFormatting sqref="EG123:EM123">
    <cfRule type="expression" dxfId="1892" priority="1892">
      <formula>AND($E123&lt;=EG$6,ROUNDDOWN(($F123-$E123+1)*$H123,0)+$E123-1&gt;=EG$6)</formula>
    </cfRule>
    <cfRule type="expression" dxfId="1891" priority="1893">
      <formula>AND(NOT(ISBLANK($E123)),$E123&lt;=EG$6,$F123&gt;=EG$6)</formula>
    </cfRule>
  </conditionalFormatting>
  <conditionalFormatting sqref="EG123:EM123">
    <cfRule type="expression" dxfId="1890" priority="1891">
      <formula>EG$6=TODAY()</formula>
    </cfRule>
  </conditionalFormatting>
  <conditionalFormatting sqref="BO123:DR123">
    <cfRule type="expression" dxfId="1889" priority="1889">
      <formula>AND($E123&lt;=BO$6,ROUNDDOWN(($F123-$E123+1)*$H123,0)+$E123-1&gt;=BO$6)</formula>
    </cfRule>
    <cfRule type="expression" dxfId="1888" priority="1890">
      <formula>AND(NOT(ISBLANK($E123)),$E123&lt;=BO$6,$F123&gt;=BO$6)</formula>
    </cfRule>
  </conditionalFormatting>
  <conditionalFormatting sqref="BO123:DR123">
    <cfRule type="expression" dxfId="1887" priority="1888">
      <formula>BO$6=TODAY()</formula>
    </cfRule>
  </conditionalFormatting>
  <conditionalFormatting sqref="DS123:EF123">
    <cfRule type="expression" dxfId="1886" priority="1886">
      <formula>AND($E123&lt;=DS$6,ROUNDDOWN(($F123-$E123+1)*$H123,0)+$E123-1&gt;=DS$6)</formula>
    </cfRule>
    <cfRule type="expression" dxfId="1885" priority="1887">
      <formula>AND(NOT(ISBLANK($E123)),$E123&lt;=DS$6,$F123&gt;=DS$6)</formula>
    </cfRule>
  </conditionalFormatting>
  <conditionalFormatting sqref="DS123:EF123">
    <cfRule type="expression" dxfId="1884" priority="1885">
      <formula>DS$6=TODAY()</formula>
    </cfRule>
  </conditionalFormatting>
  <conditionalFormatting sqref="EG123:EM123">
    <cfRule type="expression" dxfId="1883" priority="1883">
      <formula>AND($E123&lt;=EG$6,ROUNDDOWN(($F123-$E123+1)*$H123,0)+$E123-1&gt;=EG$6)</formula>
    </cfRule>
    <cfRule type="expression" dxfId="1882" priority="1884">
      <formula>AND(NOT(ISBLANK($E123)),$E123&lt;=EG$6,$F123&gt;=EG$6)</formula>
    </cfRule>
  </conditionalFormatting>
  <conditionalFormatting sqref="EG123:EM123">
    <cfRule type="expression" dxfId="1881" priority="1882">
      <formula>EG$6=TODAY()</formula>
    </cfRule>
  </conditionalFormatting>
  <conditionalFormatting sqref="BO123:DR123">
    <cfRule type="expression" dxfId="1880" priority="1880">
      <formula>AND($E123&lt;=BO$6,ROUNDDOWN(($F123-$E123+1)*$H123,0)+$E123-1&gt;=BO$6)</formula>
    </cfRule>
    <cfRule type="expression" dxfId="1879" priority="1881">
      <formula>AND(NOT(ISBLANK($E123)),$E123&lt;=BO$6,$F123&gt;=BO$6)</formula>
    </cfRule>
  </conditionalFormatting>
  <conditionalFormatting sqref="BO123:DR123">
    <cfRule type="expression" dxfId="1878" priority="1879">
      <formula>BO$6=TODAY()</formula>
    </cfRule>
  </conditionalFormatting>
  <conditionalFormatting sqref="DS123:EF123">
    <cfRule type="expression" dxfId="1877" priority="1877">
      <formula>AND($E123&lt;=DS$6,ROUNDDOWN(($F123-$E123+1)*$H123,0)+$E123-1&gt;=DS$6)</formula>
    </cfRule>
    <cfRule type="expression" dxfId="1876" priority="1878">
      <formula>AND(NOT(ISBLANK($E123)),$E123&lt;=DS$6,$F123&gt;=DS$6)</formula>
    </cfRule>
  </conditionalFormatting>
  <conditionalFormatting sqref="DS123:EF123">
    <cfRule type="expression" dxfId="1875" priority="1876">
      <formula>DS$6=TODAY()</formula>
    </cfRule>
  </conditionalFormatting>
  <conditionalFormatting sqref="EG123:EM123">
    <cfRule type="expression" dxfId="1874" priority="1874">
      <formula>AND($E123&lt;=EG$6,ROUNDDOWN(($F123-$E123+1)*$H123,0)+$E123-1&gt;=EG$6)</formula>
    </cfRule>
    <cfRule type="expression" dxfId="1873" priority="1875">
      <formula>AND(NOT(ISBLANK($E123)),$E123&lt;=EG$6,$F123&gt;=EG$6)</formula>
    </cfRule>
  </conditionalFormatting>
  <conditionalFormatting sqref="EG123:EM123">
    <cfRule type="expression" dxfId="1872" priority="1873">
      <formula>EG$6=TODAY()</formula>
    </cfRule>
  </conditionalFormatting>
  <conditionalFormatting sqref="BO127:DR127">
    <cfRule type="expression" dxfId="1871" priority="1871">
      <formula>AND($E127&lt;=BO$6,ROUNDDOWN(($F127-$E127+1)*$H127,0)+$E127-1&gt;=BO$6)</formula>
    </cfRule>
    <cfRule type="expression" dxfId="1870" priority="1872">
      <formula>AND(NOT(ISBLANK($E127)),$E127&lt;=BO$6,$F127&gt;=BO$6)</formula>
    </cfRule>
  </conditionalFormatting>
  <conditionalFormatting sqref="BO127:DR127">
    <cfRule type="expression" dxfId="1869" priority="1870">
      <formula>BO$6=TODAY()</formula>
    </cfRule>
  </conditionalFormatting>
  <conditionalFormatting sqref="DS127:EF127">
    <cfRule type="expression" dxfId="1868" priority="1868">
      <formula>AND($E127&lt;=DS$6,ROUNDDOWN(($F127-$E127+1)*$H127,0)+$E127-1&gt;=DS$6)</formula>
    </cfRule>
    <cfRule type="expression" dxfId="1867" priority="1869">
      <formula>AND(NOT(ISBLANK($E127)),$E127&lt;=DS$6,$F127&gt;=DS$6)</formula>
    </cfRule>
  </conditionalFormatting>
  <conditionalFormatting sqref="DS127:EF127">
    <cfRule type="expression" dxfId="1866" priority="1867">
      <formula>DS$6=TODAY()</formula>
    </cfRule>
  </conditionalFormatting>
  <conditionalFormatting sqref="EG127:EM127">
    <cfRule type="expression" dxfId="1865" priority="1865">
      <formula>AND($E127&lt;=EG$6,ROUNDDOWN(($F127-$E127+1)*$H127,0)+$E127-1&gt;=EG$6)</formula>
    </cfRule>
    <cfRule type="expression" dxfId="1864" priority="1866">
      <formula>AND(NOT(ISBLANK($E127)),$E127&lt;=EG$6,$F127&gt;=EG$6)</formula>
    </cfRule>
  </conditionalFormatting>
  <conditionalFormatting sqref="EG127:EM127">
    <cfRule type="expression" dxfId="1863" priority="1864">
      <formula>EG$6=TODAY()</formula>
    </cfRule>
  </conditionalFormatting>
  <conditionalFormatting sqref="BO127:DR127">
    <cfRule type="expression" dxfId="1862" priority="1862">
      <formula>AND($E127&lt;=BO$6,ROUNDDOWN(($F127-$E127+1)*$H127,0)+$E127-1&gt;=BO$6)</formula>
    </cfRule>
    <cfRule type="expression" dxfId="1861" priority="1863">
      <formula>AND(NOT(ISBLANK($E127)),$E127&lt;=BO$6,$F127&gt;=BO$6)</formula>
    </cfRule>
  </conditionalFormatting>
  <conditionalFormatting sqref="BO127:DR127">
    <cfRule type="expression" dxfId="1860" priority="1861">
      <formula>BO$6=TODAY()</formula>
    </cfRule>
  </conditionalFormatting>
  <conditionalFormatting sqref="DS127:EF127">
    <cfRule type="expression" dxfId="1859" priority="1859">
      <formula>AND($E127&lt;=DS$6,ROUNDDOWN(($F127-$E127+1)*$H127,0)+$E127-1&gt;=DS$6)</formula>
    </cfRule>
    <cfRule type="expression" dxfId="1858" priority="1860">
      <formula>AND(NOT(ISBLANK($E127)),$E127&lt;=DS$6,$F127&gt;=DS$6)</formula>
    </cfRule>
  </conditionalFormatting>
  <conditionalFormatting sqref="DS127:EF127">
    <cfRule type="expression" dxfId="1857" priority="1858">
      <formula>DS$6=TODAY()</formula>
    </cfRule>
  </conditionalFormatting>
  <conditionalFormatting sqref="EG127:EM127">
    <cfRule type="expression" dxfId="1856" priority="1856">
      <formula>AND($E127&lt;=EG$6,ROUNDDOWN(($F127-$E127+1)*$H127,0)+$E127-1&gt;=EG$6)</formula>
    </cfRule>
    <cfRule type="expression" dxfId="1855" priority="1857">
      <formula>AND(NOT(ISBLANK($E127)),$E127&lt;=EG$6,$F127&gt;=EG$6)</formula>
    </cfRule>
  </conditionalFormatting>
  <conditionalFormatting sqref="EG127:EM127">
    <cfRule type="expression" dxfId="1854" priority="1855">
      <formula>EG$6=TODAY()</formula>
    </cfRule>
  </conditionalFormatting>
  <conditionalFormatting sqref="BO127:DR127">
    <cfRule type="expression" dxfId="1853" priority="1853">
      <formula>AND($E127&lt;=BO$6,ROUNDDOWN(($F127-$E127+1)*$H127,0)+$E127-1&gt;=BO$6)</formula>
    </cfRule>
    <cfRule type="expression" dxfId="1852" priority="1854">
      <formula>AND(NOT(ISBLANK($E127)),$E127&lt;=BO$6,$F127&gt;=BO$6)</formula>
    </cfRule>
  </conditionalFormatting>
  <conditionalFormatting sqref="BO127:DR127">
    <cfRule type="expression" dxfId="1851" priority="1852">
      <formula>BO$6=TODAY()</formula>
    </cfRule>
  </conditionalFormatting>
  <conditionalFormatting sqref="DS127:EF127">
    <cfRule type="expression" dxfId="1850" priority="1850">
      <formula>AND($E127&lt;=DS$6,ROUNDDOWN(($F127-$E127+1)*$H127,0)+$E127-1&gt;=DS$6)</formula>
    </cfRule>
    <cfRule type="expression" dxfId="1849" priority="1851">
      <formula>AND(NOT(ISBLANK($E127)),$E127&lt;=DS$6,$F127&gt;=DS$6)</formula>
    </cfRule>
  </conditionalFormatting>
  <conditionalFormatting sqref="DS127:EF127">
    <cfRule type="expression" dxfId="1848" priority="1849">
      <formula>DS$6=TODAY()</formula>
    </cfRule>
  </conditionalFormatting>
  <conditionalFormatting sqref="EG127:EM127">
    <cfRule type="expression" dxfId="1847" priority="1847">
      <formula>AND($E127&lt;=EG$6,ROUNDDOWN(($F127-$E127+1)*$H127,0)+$E127-1&gt;=EG$6)</formula>
    </cfRule>
    <cfRule type="expression" dxfId="1846" priority="1848">
      <formula>AND(NOT(ISBLANK($E127)),$E127&lt;=EG$6,$F127&gt;=EG$6)</formula>
    </cfRule>
  </conditionalFormatting>
  <conditionalFormatting sqref="EG127:EM127">
    <cfRule type="expression" dxfId="1845" priority="1846">
      <formula>EG$6=TODAY()</formula>
    </cfRule>
  </conditionalFormatting>
  <conditionalFormatting sqref="BO127:DR127">
    <cfRule type="expression" dxfId="1844" priority="1844">
      <formula>AND($E127&lt;=BO$6,ROUNDDOWN(($F127-$E127+1)*$H127,0)+$E127-1&gt;=BO$6)</formula>
    </cfRule>
    <cfRule type="expression" dxfId="1843" priority="1845">
      <formula>AND(NOT(ISBLANK($E127)),$E127&lt;=BO$6,$F127&gt;=BO$6)</formula>
    </cfRule>
  </conditionalFormatting>
  <conditionalFormatting sqref="BO127:DR127">
    <cfRule type="expression" dxfId="1842" priority="1843">
      <formula>BO$6=TODAY()</formula>
    </cfRule>
  </conditionalFormatting>
  <conditionalFormatting sqref="DS127:EF127">
    <cfRule type="expression" dxfId="1841" priority="1841">
      <formula>AND($E127&lt;=DS$6,ROUNDDOWN(($F127-$E127+1)*$H127,0)+$E127-1&gt;=DS$6)</formula>
    </cfRule>
    <cfRule type="expression" dxfId="1840" priority="1842">
      <formula>AND(NOT(ISBLANK($E127)),$E127&lt;=DS$6,$F127&gt;=DS$6)</formula>
    </cfRule>
  </conditionalFormatting>
  <conditionalFormatting sqref="DS127:EF127">
    <cfRule type="expression" dxfId="1839" priority="1840">
      <formula>DS$6=TODAY()</formula>
    </cfRule>
  </conditionalFormatting>
  <conditionalFormatting sqref="EG127:EM127">
    <cfRule type="expression" dxfId="1838" priority="1838">
      <formula>AND($E127&lt;=EG$6,ROUNDDOWN(($F127-$E127+1)*$H127,0)+$E127-1&gt;=EG$6)</formula>
    </cfRule>
    <cfRule type="expression" dxfId="1837" priority="1839">
      <formula>AND(NOT(ISBLANK($E127)),$E127&lt;=EG$6,$F127&gt;=EG$6)</formula>
    </cfRule>
  </conditionalFormatting>
  <conditionalFormatting sqref="EG127:EM127">
    <cfRule type="expression" dxfId="1836" priority="1837">
      <formula>EG$6=TODAY()</formula>
    </cfRule>
  </conditionalFormatting>
  <conditionalFormatting sqref="BO127:DR127">
    <cfRule type="expression" dxfId="1835" priority="1835">
      <formula>AND($E127&lt;=BO$6,ROUNDDOWN(($F127-$E127+1)*$H127,0)+$E127-1&gt;=BO$6)</formula>
    </cfRule>
    <cfRule type="expression" dxfId="1834" priority="1836">
      <formula>AND(NOT(ISBLANK($E127)),$E127&lt;=BO$6,$F127&gt;=BO$6)</formula>
    </cfRule>
  </conditionalFormatting>
  <conditionalFormatting sqref="BO127:DR127">
    <cfRule type="expression" dxfId="1833" priority="1834">
      <formula>BO$6=TODAY()</formula>
    </cfRule>
  </conditionalFormatting>
  <conditionalFormatting sqref="DS127:EF127">
    <cfRule type="expression" dxfId="1832" priority="1832">
      <formula>AND($E127&lt;=DS$6,ROUNDDOWN(($F127-$E127+1)*$H127,0)+$E127-1&gt;=DS$6)</formula>
    </cfRule>
    <cfRule type="expression" dxfId="1831" priority="1833">
      <formula>AND(NOT(ISBLANK($E127)),$E127&lt;=DS$6,$F127&gt;=DS$6)</formula>
    </cfRule>
  </conditionalFormatting>
  <conditionalFormatting sqref="DS127:EF127">
    <cfRule type="expression" dxfId="1830" priority="1831">
      <formula>DS$6=TODAY()</formula>
    </cfRule>
  </conditionalFormatting>
  <conditionalFormatting sqref="EG127:EM127">
    <cfRule type="expression" dxfId="1829" priority="1829">
      <formula>AND($E127&lt;=EG$6,ROUNDDOWN(($F127-$E127+1)*$H127,0)+$E127-1&gt;=EG$6)</formula>
    </cfRule>
    <cfRule type="expression" dxfId="1828" priority="1830">
      <formula>AND(NOT(ISBLANK($E127)),$E127&lt;=EG$6,$F127&gt;=EG$6)</formula>
    </cfRule>
  </conditionalFormatting>
  <conditionalFormatting sqref="EG127:EM127">
    <cfRule type="expression" dxfId="1827" priority="1828">
      <formula>EG$6=TODAY()</formula>
    </cfRule>
  </conditionalFormatting>
  <conditionalFormatting sqref="BO127:DR127">
    <cfRule type="expression" dxfId="1826" priority="1826">
      <formula>AND($E127&lt;=BO$6,ROUNDDOWN(($F127-$E127+1)*$H127,0)+$E127-1&gt;=BO$6)</formula>
    </cfRule>
    <cfRule type="expression" dxfId="1825" priority="1827">
      <formula>AND(NOT(ISBLANK($E127)),$E127&lt;=BO$6,$F127&gt;=BO$6)</formula>
    </cfRule>
  </conditionalFormatting>
  <conditionalFormatting sqref="BO127:DR127">
    <cfRule type="expression" dxfId="1824" priority="1825">
      <formula>BO$6=TODAY()</formula>
    </cfRule>
  </conditionalFormatting>
  <conditionalFormatting sqref="DS127:EF127">
    <cfRule type="expression" dxfId="1823" priority="1823">
      <formula>AND($E127&lt;=DS$6,ROUNDDOWN(($F127-$E127+1)*$H127,0)+$E127-1&gt;=DS$6)</formula>
    </cfRule>
    <cfRule type="expression" dxfId="1822" priority="1824">
      <formula>AND(NOT(ISBLANK($E127)),$E127&lt;=DS$6,$F127&gt;=DS$6)</formula>
    </cfRule>
  </conditionalFormatting>
  <conditionalFormatting sqref="DS127:EF127">
    <cfRule type="expression" dxfId="1821" priority="1822">
      <formula>DS$6=TODAY()</formula>
    </cfRule>
  </conditionalFormatting>
  <conditionalFormatting sqref="EG127:EM127">
    <cfRule type="expression" dxfId="1820" priority="1820">
      <formula>AND($E127&lt;=EG$6,ROUNDDOWN(($F127-$E127+1)*$H127,0)+$E127-1&gt;=EG$6)</formula>
    </cfRule>
    <cfRule type="expression" dxfId="1819" priority="1821">
      <formula>AND(NOT(ISBLANK($E127)),$E127&lt;=EG$6,$F127&gt;=EG$6)</formula>
    </cfRule>
  </conditionalFormatting>
  <conditionalFormatting sqref="EG127:EM127">
    <cfRule type="expression" dxfId="1818" priority="1819">
      <formula>EG$6=TODAY()</formula>
    </cfRule>
  </conditionalFormatting>
  <conditionalFormatting sqref="BO127:DR127">
    <cfRule type="expression" dxfId="1817" priority="1817">
      <formula>AND($E127&lt;=BO$6,ROUNDDOWN(($F127-$E127+1)*$H127,0)+$E127-1&gt;=BO$6)</formula>
    </cfRule>
    <cfRule type="expression" dxfId="1816" priority="1818">
      <formula>AND(NOT(ISBLANK($E127)),$E127&lt;=BO$6,$F127&gt;=BO$6)</formula>
    </cfRule>
  </conditionalFormatting>
  <conditionalFormatting sqref="BO127:DR127">
    <cfRule type="expression" dxfId="1815" priority="1816">
      <formula>BO$6=TODAY()</formula>
    </cfRule>
  </conditionalFormatting>
  <conditionalFormatting sqref="DS127:EF127">
    <cfRule type="expression" dxfId="1814" priority="1814">
      <formula>AND($E127&lt;=DS$6,ROUNDDOWN(($F127-$E127+1)*$H127,0)+$E127-1&gt;=DS$6)</formula>
    </cfRule>
    <cfRule type="expression" dxfId="1813" priority="1815">
      <formula>AND(NOT(ISBLANK($E127)),$E127&lt;=DS$6,$F127&gt;=DS$6)</formula>
    </cfRule>
  </conditionalFormatting>
  <conditionalFormatting sqref="DS127:EF127">
    <cfRule type="expression" dxfId="1812" priority="1813">
      <formula>DS$6=TODAY()</formula>
    </cfRule>
  </conditionalFormatting>
  <conditionalFormatting sqref="EG127:EM127">
    <cfRule type="expression" dxfId="1811" priority="1811">
      <formula>AND($E127&lt;=EG$6,ROUNDDOWN(($F127-$E127+1)*$H127,0)+$E127-1&gt;=EG$6)</formula>
    </cfRule>
    <cfRule type="expression" dxfId="1810" priority="1812">
      <formula>AND(NOT(ISBLANK($E127)),$E127&lt;=EG$6,$F127&gt;=EG$6)</formula>
    </cfRule>
  </conditionalFormatting>
  <conditionalFormatting sqref="EG127:EM127">
    <cfRule type="expression" dxfId="1809" priority="1810">
      <formula>EG$6=TODAY()</formula>
    </cfRule>
  </conditionalFormatting>
  <conditionalFormatting sqref="BO127:DR127">
    <cfRule type="expression" dxfId="1808" priority="1808">
      <formula>AND($E127&lt;=BO$6,ROUNDDOWN(($F127-$E127+1)*$H127,0)+$E127-1&gt;=BO$6)</formula>
    </cfRule>
    <cfRule type="expression" dxfId="1807" priority="1809">
      <formula>AND(NOT(ISBLANK($E127)),$E127&lt;=BO$6,$F127&gt;=BO$6)</formula>
    </cfRule>
  </conditionalFormatting>
  <conditionalFormatting sqref="BO127:DR127">
    <cfRule type="expression" dxfId="1806" priority="1807">
      <formula>BO$6=TODAY()</formula>
    </cfRule>
  </conditionalFormatting>
  <conditionalFormatting sqref="DS127:EF127">
    <cfRule type="expression" dxfId="1805" priority="1805">
      <formula>AND($E127&lt;=DS$6,ROUNDDOWN(($F127-$E127+1)*$H127,0)+$E127-1&gt;=DS$6)</formula>
    </cfRule>
    <cfRule type="expression" dxfId="1804" priority="1806">
      <formula>AND(NOT(ISBLANK($E127)),$E127&lt;=DS$6,$F127&gt;=DS$6)</formula>
    </cfRule>
  </conditionalFormatting>
  <conditionalFormatting sqref="DS127:EF127">
    <cfRule type="expression" dxfId="1803" priority="1804">
      <formula>DS$6=TODAY()</formula>
    </cfRule>
  </conditionalFormatting>
  <conditionalFormatting sqref="EG127:EM127">
    <cfRule type="expression" dxfId="1802" priority="1802">
      <formula>AND($E127&lt;=EG$6,ROUNDDOWN(($F127-$E127+1)*$H127,0)+$E127-1&gt;=EG$6)</formula>
    </cfRule>
    <cfRule type="expression" dxfId="1801" priority="1803">
      <formula>AND(NOT(ISBLANK($E127)),$E127&lt;=EG$6,$F127&gt;=EG$6)</formula>
    </cfRule>
  </conditionalFormatting>
  <conditionalFormatting sqref="EG127:EM127">
    <cfRule type="expression" dxfId="1800" priority="1801">
      <formula>EG$6=TODAY()</formula>
    </cfRule>
  </conditionalFormatting>
  <conditionalFormatting sqref="BO127:DR127">
    <cfRule type="expression" dxfId="1799" priority="1799">
      <formula>AND($E127&lt;=BO$6,ROUNDDOWN(($F127-$E127+1)*$H127,0)+$E127-1&gt;=BO$6)</formula>
    </cfRule>
    <cfRule type="expression" dxfId="1798" priority="1800">
      <formula>AND(NOT(ISBLANK($E127)),$E127&lt;=BO$6,$F127&gt;=BO$6)</formula>
    </cfRule>
  </conditionalFormatting>
  <conditionalFormatting sqref="BO127:DR127">
    <cfRule type="expression" dxfId="1797" priority="1798">
      <formula>BO$6=TODAY()</formula>
    </cfRule>
  </conditionalFormatting>
  <conditionalFormatting sqref="DS127:EF127">
    <cfRule type="expression" dxfId="1796" priority="1796">
      <formula>AND($E127&lt;=DS$6,ROUNDDOWN(($F127-$E127+1)*$H127,0)+$E127-1&gt;=DS$6)</formula>
    </cfRule>
    <cfRule type="expression" dxfId="1795" priority="1797">
      <formula>AND(NOT(ISBLANK($E127)),$E127&lt;=DS$6,$F127&gt;=DS$6)</formula>
    </cfRule>
  </conditionalFormatting>
  <conditionalFormatting sqref="DS127:EF127">
    <cfRule type="expression" dxfId="1794" priority="1795">
      <formula>DS$6=TODAY()</formula>
    </cfRule>
  </conditionalFormatting>
  <conditionalFormatting sqref="EG127:EM127">
    <cfRule type="expression" dxfId="1793" priority="1793">
      <formula>AND($E127&lt;=EG$6,ROUNDDOWN(($F127-$E127+1)*$H127,0)+$E127-1&gt;=EG$6)</formula>
    </cfRule>
    <cfRule type="expression" dxfId="1792" priority="1794">
      <formula>AND(NOT(ISBLANK($E127)),$E127&lt;=EG$6,$F127&gt;=EG$6)</formula>
    </cfRule>
  </conditionalFormatting>
  <conditionalFormatting sqref="EG127:EM127">
    <cfRule type="expression" dxfId="1791" priority="1792">
      <formula>EG$6=TODAY()</formula>
    </cfRule>
  </conditionalFormatting>
  <conditionalFormatting sqref="BO127:DR127">
    <cfRule type="expression" dxfId="1790" priority="1790">
      <formula>AND($E127&lt;=BO$6,ROUNDDOWN(($F127-$E127+1)*$H127,0)+$E127-1&gt;=BO$6)</formula>
    </cfRule>
    <cfRule type="expression" dxfId="1789" priority="1791">
      <formula>AND(NOT(ISBLANK($E127)),$E127&lt;=BO$6,$F127&gt;=BO$6)</formula>
    </cfRule>
  </conditionalFormatting>
  <conditionalFormatting sqref="BO127:DR127">
    <cfRule type="expression" dxfId="1788" priority="1789">
      <formula>BO$6=TODAY()</formula>
    </cfRule>
  </conditionalFormatting>
  <conditionalFormatting sqref="DS127:EF127">
    <cfRule type="expression" dxfId="1787" priority="1787">
      <formula>AND($E127&lt;=DS$6,ROUNDDOWN(($F127-$E127+1)*$H127,0)+$E127-1&gt;=DS$6)</formula>
    </cfRule>
    <cfRule type="expression" dxfId="1786" priority="1788">
      <formula>AND(NOT(ISBLANK($E127)),$E127&lt;=DS$6,$F127&gt;=DS$6)</formula>
    </cfRule>
  </conditionalFormatting>
  <conditionalFormatting sqref="DS127:EF127">
    <cfRule type="expression" dxfId="1785" priority="1786">
      <formula>DS$6=TODAY()</formula>
    </cfRule>
  </conditionalFormatting>
  <conditionalFormatting sqref="EG127:EM127">
    <cfRule type="expression" dxfId="1784" priority="1784">
      <formula>AND($E127&lt;=EG$6,ROUNDDOWN(($F127-$E127+1)*$H127,0)+$E127-1&gt;=EG$6)</formula>
    </cfRule>
    <cfRule type="expression" dxfId="1783" priority="1785">
      <formula>AND(NOT(ISBLANK($E127)),$E127&lt;=EG$6,$F127&gt;=EG$6)</formula>
    </cfRule>
  </conditionalFormatting>
  <conditionalFormatting sqref="EG127:EM127">
    <cfRule type="expression" dxfId="1782" priority="1783">
      <formula>EG$6=TODAY()</formula>
    </cfRule>
  </conditionalFormatting>
  <conditionalFormatting sqref="BO132:DR132">
    <cfRule type="expression" dxfId="1781" priority="1781">
      <formula>AND($E132&lt;=BO$6,ROUNDDOWN(($F132-$E132+1)*$H132,0)+$E132-1&gt;=BO$6)</formula>
    </cfRule>
    <cfRule type="expression" dxfId="1780" priority="1782">
      <formula>AND(NOT(ISBLANK($E132)),$E132&lt;=BO$6,$F132&gt;=BO$6)</formula>
    </cfRule>
  </conditionalFormatting>
  <conditionalFormatting sqref="BO132:DR132">
    <cfRule type="expression" dxfId="1779" priority="1780">
      <formula>BO$6=TODAY()</formula>
    </cfRule>
  </conditionalFormatting>
  <conditionalFormatting sqref="DS132:EF132">
    <cfRule type="expression" dxfId="1778" priority="1778">
      <formula>AND($E132&lt;=DS$6,ROUNDDOWN(($F132-$E132+1)*$H132,0)+$E132-1&gt;=DS$6)</formula>
    </cfRule>
    <cfRule type="expression" dxfId="1777" priority="1779">
      <formula>AND(NOT(ISBLANK($E132)),$E132&lt;=DS$6,$F132&gt;=DS$6)</formula>
    </cfRule>
  </conditionalFormatting>
  <conditionalFormatting sqref="DS132:EF132">
    <cfRule type="expression" dxfId="1776" priority="1777">
      <formula>DS$6=TODAY()</formula>
    </cfRule>
  </conditionalFormatting>
  <conditionalFormatting sqref="EG132:EM132">
    <cfRule type="expression" dxfId="1775" priority="1775">
      <formula>AND($E132&lt;=EG$6,ROUNDDOWN(($F132-$E132+1)*$H132,0)+$E132-1&gt;=EG$6)</formula>
    </cfRule>
    <cfRule type="expression" dxfId="1774" priority="1776">
      <formula>AND(NOT(ISBLANK($E132)),$E132&lt;=EG$6,$F132&gt;=EG$6)</formula>
    </cfRule>
  </conditionalFormatting>
  <conditionalFormatting sqref="EG132:EM132">
    <cfRule type="expression" dxfId="1773" priority="1774">
      <formula>EG$6=TODAY()</formula>
    </cfRule>
  </conditionalFormatting>
  <conditionalFormatting sqref="BO132:DR132">
    <cfRule type="expression" dxfId="1772" priority="1772">
      <formula>AND($E132&lt;=BO$6,ROUNDDOWN(($F132-$E132+1)*$H132,0)+$E132-1&gt;=BO$6)</formula>
    </cfRule>
    <cfRule type="expression" dxfId="1771" priority="1773">
      <formula>AND(NOT(ISBLANK($E132)),$E132&lt;=BO$6,$F132&gt;=BO$6)</formula>
    </cfRule>
  </conditionalFormatting>
  <conditionalFormatting sqref="BO132:DR132">
    <cfRule type="expression" dxfId="1770" priority="1771">
      <formula>BO$6=TODAY()</formula>
    </cfRule>
  </conditionalFormatting>
  <conditionalFormatting sqref="DS132:EF132">
    <cfRule type="expression" dxfId="1769" priority="1769">
      <formula>AND($E132&lt;=DS$6,ROUNDDOWN(($F132-$E132+1)*$H132,0)+$E132-1&gt;=DS$6)</formula>
    </cfRule>
    <cfRule type="expression" dxfId="1768" priority="1770">
      <formula>AND(NOT(ISBLANK($E132)),$E132&lt;=DS$6,$F132&gt;=DS$6)</formula>
    </cfRule>
  </conditionalFormatting>
  <conditionalFormatting sqref="DS132:EF132">
    <cfRule type="expression" dxfId="1767" priority="1768">
      <formula>DS$6=TODAY()</formula>
    </cfRule>
  </conditionalFormatting>
  <conditionalFormatting sqref="EG132:EM132">
    <cfRule type="expression" dxfId="1766" priority="1766">
      <formula>AND($E132&lt;=EG$6,ROUNDDOWN(($F132-$E132+1)*$H132,0)+$E132-1&gt;=EG$6)</formula>
    </cfRule>
    <cfRule type="expression" dxfId="1765" priority="1767">
      <formula>AND(NOT(ISBLANK($E132)),$E132&lt;=EG$6,$F132&gt;=EG$6)</formula>
    </cfRule>
  </conditionalFormatting>
  <conditionalFormatting sqref="EG132:EM132">
    <cfRule type="expression" dxfId="1764" priority="1765">
      <formula>EG$6=TODAY()</formula>
    </cfRule>
  </conditionalFormatting>
  <conditionalFormatting sqref="BO132:DR132">
    <cfRule type="expression" dxfId="1763" priority="1763">
      <formula>AND($E132&lt;=BO$6,ROUNDDOWN(($F132-$E132+1)*$H132,0)+$E132-1&gt;=BO$6)</formula>
    </cfRule>
    <cfRule type="expression" dxfId="1762" priority="1764">
      <formula>AND(NOT(ISBLANK($E132)),$E132&lt;=BO$6,$F132&gt;=BO$6)</formula>
    </cfRule>
  </conditionalFormatting>
  <conditionalFormatting sqref="BO132:DR132">
    <cfRule type="expression" dxfId="1761" priority="1762">
      <formula>BO$6=TODAY()</formula>
    </cfRule>
  </conditionalFormatting>
  <conditionalFormatting sqref="DS132:EF132">
    <cfRule type="expression" dxfId="1760" priority="1760">
      <formula>AND($E132&lt;=DS$6,ROUNDDOWN(($F132-$E132+1)*$H132,0)+$E132-1&gt;=DS$6)</formula>
    </cfRule>
    <cfRule type="expression" dxfId="1759" priority="1761">
      <formula>AND(NOT(ISBLANK($E132)),$E132&lt;=DS$6,$F132&gt;=DS$6)</formula>
    </cfRule>
  </conditionalFormatting>
  <conditionalFormatting sqref="DS132:EF132">
    <cfRule type="expression" dxfId="1758" priority="1759">
      <formula>DS$6=TODAY()</formula>
    </cfRule>
  </conditionalFormatting>
  <conditionalFormatting sqref="EG132:EM132">
    <cfRule type="expression" dxfId="1757" priority="1757">
      <formula>AND($E132&lt;=EG$6,ROUNDDOWN(($F132-$E132+1)*$H132,0)+$E132-1&gt;=EG$6)</formula>
    </cfRule>
    <cfRule type="expression" dxfId="1756" priority="1758">
      <formula>AND(NOT(ISBLANK($E132)),$E132&lt;=EG$6,$F132&gt;=EG$6)</formula>
    </cfRule>
  </conditionalFormatting>
  <conditionalFormatting sqref="EG132:EM132">
    <cfRule type="expression" dxfId="1755" priority="1756">
      <formula>EG$6=TODAY()</formula>
    </cfRule>
  </conditionalFormatting>
  <conditionalFormatting sqref="BO132:DR132">
    <cfRule type="expression" dxfId="1754" priority="1754">
      <formula>AND($E132&lt;=BO$6,ROUNDDOWN(($F132-$E132+1)*$H132,0)+$E132-1&gt;=BO$6)</formula>
    </cfRule>
    <cfRule type="expression" dxfId="1753" priority="1755">
      <formula>AND(NOT(ISBLANK($E132)),$E132&lt;=BO$6,$F132&gt;=BO$6)</formula>
    </cfRule>
  </conditionalFormatting>
  <conditionalFormatting sqref="BO132:DR132">
    <cfRule type="expression" dxfId="1752" priority="1753">
      <formula>BO$6=TODAY()</formula>
    </cfRule>
  </conditionalFormatting>
  <conditionalFormatting sqref="DS132:EF132">
    <cfRule type="expression" dxfId="1751" priority="1751">
      <formula>AND($E132&lt;=DS$6,ROUNDDOWN(($F132-$E132+1)*$H132,0)+$E132-1&gt;=DS$6)</formula>
    </cfRule>
    <cfRule type="expression" dxfId="1750" priority="1752">
      <formula>AND(NOT(ISBLANK($E132)),$E132&lt;=DS$6,$F132&gt;=DS$6)</formula>
    </cfRule>
  </conditionalFormatting>
  <conditionalFormatting sqref="DS132:EF132">
    <cfRule type="expression" dxfId="1749" priority="1750">
      <formula>DS$6=TODAY()</formula>
    </cfRule>
  </conditionalFormatting>
  <conditionalFormatting sqref="EG132:EM132">
    <cfRule type="expression" dxfId="1748" priority="1748">
      <formula>AND($E132&lt;=EG$6,ROUNDDOWN(($F132-$E132+1)*$H132,0)+$E132-1&gt;=EG$6)</formula>
    </cfRule>
    <cfRule type="expression" dxfId="1747" priority="1749">
      <formula>AND(NOT(ISBLANK($E132)),$E132&lt;=EG$6,$F132&gt;=EG$6)</formula>
    </cfRule>
  </conditionalFormatting>
  <conditionalFormatting sqref="EG132:EM132">
    <cfRule type="expression" dxfId="1746" priority="1747">
      <formula>EG$6=TODAY()</formula>
    </cfRule>
  </conditionalFormatting>
  <conditionalFormatting sqref="BO132:DR132">
    <cfRule type="expression" dxfId="1745" priority="1745">
      <formula>AND($E132&lt;=BO$6,ROUNDDOWN(($F132-$E132+1)*$H132,0)+$E132-1&gt;=BO$6)</formula>
    </cfRule>
    <cfRule type="expression" dxfId="1744" priority="1746">
      <formula>AND(NOT(ISBLANK($E132)),$E132&lt;=BO$6,$F132&gt;=BO$6)</formula>
    </cfRule>
  </conditionalFormatting>
  <conditionalFormatting sqref="BO132:DR132">
    <cfRule type="expression" dxfId="1743" priority="1744">
      <formula>BO$6=TODAY()</formula>
    </cfRule>
  </conditionalFormatting>
  <conditionalFormatting sqref="DS132:EF132">
    <cfRule type="expression" dxfId="1742" priority="1742">
      <formula>AND($E132&lt;=DS$6,ROUNDDOWN(($F132-$E132+1)*$H132,0)+$E132-1&gt;=DS$6)</formula>
    </cfRule>
    <cfRule type="expression" dxfId="1741" priority="1743">
      <formula>AND(NOT(ISBLANK($E132)),$E132&lt;=DS$6,$F132&gt;=DS$6)</formula>
    </cfRule>
  </conditionalFormatting>
  <conditionalFormatting sqref="DS132:EF132">
    <cfRule type="expression" dxfId="1740" priority="1741">
      <formula>DS$6=TODAY()</formula>
    </cfRule>
  </conditionalFormatting>
  <conditionalFormatting sqref="EG132:EM132">
    <cfRule type="expression" dxfId="1739" priority="1739">
      <formula>AND($E132&lt;=EG$6,ROUNDDOWN(($F132-$E132+1)*$H132,0)+$E132-1&gt;=EG$6)</formula>
    </cfRule>
    <cfRule type="expression" dxfId="1738" priority="1740">
      <formula>AND(NOT(ISBLANK($E132)),$E132&lt;=EG$6,$F132&gt;=EG$6)</formula>
    </cfRule>
  </conditionalFormatting>
  <conditionalFormatting sqref="EG132:EM132">
    <cfRule type="expression" dxfId="1737" priority="1738">
      <formula>EG$6=TODAY()</formula>
    </cfRule>
  </conditionalFormatting>
  <conditionalFormatting sqref="BO132:DR132">
    <cfRule type="expression" dxfId="1736" priority="1736">
      <formula>AND($E132&lt;=BO$6,ROUNDDOWN(($F132-$E132+1)*$H132,0)+$E132-1&gt;=BO$6)</formula>
    </cfRule>
    <cfRule type="expression" dxfId="1735" priority="1737">
      <formula>AND(NOT(ISBLANK($E132)),$E132&lt;=BO$6,$F132&gt;=BO$6)</formula>
    </cfRule>
  </conditionalFormatting>
  <conditionalFormatting sqref="BO132:DR132">
    <cfRule type="expression" dxfId="1734" priority="1735">
      <formula>BO$6=TODAY()</formula>
    </cfRule>
  </conditionalFormatting>
  <conditionalFormatting sqref="DS132:EF132">
    <cfRule type="expression" dxfId="1733" priority="1733">
      <formula>AND($E132&lt;=DS$6,ROUNDDOWN(($F132-$E132+1)*$H132,0)+$E132-1&gt;=DS$6)</formula>
    </cfRule>
    <cfRule type="expression" dxfId="1732" priority="1734">
      <formula>AND(NOT(ISBLANK($E132)),$E132&lt;=DS$6,$F132&gt;=DS$6)</formula>
    </cfRule>
  </conditionalFormatting>
  <conditionalFormatting sqref="DS132:EF132">
    <cfRule type="expression" dxfId="1731" priority="1732">
      <formula>DS$6=TODAY()</formula>
    </cfRule>
  </conditionalFormatting>
  <conditionalFormatting sqref="EG132:EM132">
    <cfRule type="expression" dxfId="1730" priority="1730">
      <formula>AND($E132&lt;=EG$6,ROUNDDOWN(($F132-$E132+1)*$H132,0)+$E132-1&gt;=EG$6)</formula>
    </cfRule>
    <cfRule type="expression" dxfId="1729" priority="1731">
      <formula>AND(NOT(ISBLANK($E132)),$E132&lt;=EG$6,$F132&gt;=EG$6)</formula>
    </cfRule>
  </conditionalFormatting>
  <conditionalFormatting sqref="EG132:EM132">
    <cfRule type="expression" dxfId="1728" priority="1729">
      <formula>EG$6=TODAY()</formula>
    </cfRule>
  </conditionalFormatting>
  <conditionalFormatting sqref="BO132:DR132">
    <cfRule type="expression" dxfId="1727" priority="1727">
      <formula>AND($E132&lt;=BO$6,ROUNDDOWN(($F132-$E132+1)*$H132,0)+$E132-1&gt;=BO$6)</formula>
    </cfRule>
    <cfRule type="expression" dxfId="1726" priority="1728">
      <formula>AND(NOT(ISBLANK($E132)),$E132&lt;=BO$6,$F132&gt;=BO$6)</formula>
    </cfRule>
  </conditionalFormatting>
  <conditionalFormatting sqref="BO132:DR132">
    <cfRule type="expression" dxfId="1725" priority="1726">
      <formula>BO$6=TODAY()</formula>
    </cfRule>
  </conditionalFormatting>
  <conditionalFormatting sqref="DS132:EF132">
    <cfRule type="expression" dxfId="1724" priority="1724">
      <formula>AND($E132&lt;=DS$6,ROUNDDOWN(($F132-$E132+1)*$H132,0)+$E132-1&gt;=DS$6)</formula>
    </cfRule>
    <cfRule type="expression" dxfId="1723" priority="1725">
      <formula>AND(NOT(ISBLANK($E132)),$E132&lt;=DS$6,$F132&gt;=DS$6)</formula>
    </cfRule>
  </conditionalFormatting>
  <conditionalFormatting sqref="DS132:EF132">
    <cfRule type="expression" dxfId="1722" priority="1723">
      <formula>DS$6=TODAY()</formula>
    </cfRule>
  </conditionalFormatting>
  <conditionalFormatting sqref="EG132:EM132">
    <cfRule type="expression" dxfId="1721" priority="1721">
      <formula>AND($E132&lt;=EG$6,ROUNDDOWN(($F132-$E132+1)*$H132,0)+$E132-1&gt;=EG$6)</formula>
    </cfRule>
    <cfRule type="expression" dxfId="1720" priority="1722">
      <formula>AND(NOT(ISBLANK($E132)),$E132&lt;=EG$6,$F132&gt;=EG$6)</formula>
    </cfRule>
  </conditionalFormatting>
  <conditionalFormatting sqref="EG132:EM132">
    <cfRule type="expression" dxfId="1719" priority="1720">
      <formula>EG$6=TODAY()</formula>
    </cfRule>
  </conditionalFormatting>
  <conditionalFormatting sqref="BO132:DR132">
    <cfRule type="expression" dxfId="1718" priority="1718">
      <formula>AND($E132&lt;=BO$6,ROUNDDOWN(($F132-$E132+1)*$H132,0)+$E132-1&gt;=BO$6)</formula>
    </cfRule>
    <cfRule type="expression" dxfId="1717" priority="1719">
      <formula>AND(NOT(ISBLANK($E132)),$E132&lt;=BO$6,$F132&gt;=BO$6)</formula>
    </cfRule>
  </conditionalFormatting>
  <conditionalFormatting sqref="BO132:DR132">
    <cfRule type="expression" dxfId="1716" priority="1717">
      <formula>BO$6=TODAY()</formula>
    </cfRule>
  </conditionalFormatting>
  <conditionalFormatting sqref="DS132:EF132">
    <cfRule type="expression" dxfId="1715" priority="1715">
      <formula>AND($E132&lt;=DS$6,ROUNDDOWN(($F132-$E132+1)*$H132,0)+$E132-1&gt;=DS$6)</formula>
    </cfRule>
    <cfRule type="expression" dxfId="1714" priority="1716">
      <formula>AND(NOT(ISBLANK($E132)),$E132&lt;=DS$6,$F132&gt;=DS$6)</formula>
    </cfRule>
  </conditionalFormatting>
  <conditionalFormatting sqref="DS132:EF132">
    <cfRule type="expression" dxfId="1713" priority="1714">
      <formula>DS$6=TODAY()</formula>
    </cfRule>
  </conditionalFormatting>
  <conditionalFormatting sqref="EG132:EM132">
    <cfRule type="expression" dxfId="1712" priority="1712">
      <formula>AND($E132&lt;=EG$6,ROUNDDOWN(($F132-$E132+1)*$H132,0)+$E132-1&gt;=EG$6)</formula>
    </cfRule>
    <cfRule type="expression" dxfId="1711" priority="1713">
      <formula>AND(NOT(ISBLANK($E132)),$E132&lt;=EG$6,$F132&gt;=EG$6)</formula>
    </cfRule>
  </conditionalFormatting>
  <conditionalFormatting sqref="EG132:EM132">
    <cfRule type="expression" dxfId="1710" priority="1711">
      <formula>EG$6=TODAY()</formula>
    </cfRule>
  </conditionalFormatting>
  <conditionalFormatting sqref="BO132:DR132">
    <cfRule type="expression" dxfId="1709" priority="1709">
      <formula>AND($E132&lt;=BO$6,ROUNDDOWN(($F132-$E132+1)*$H132,0)+$E132-1&gt;=BO$6)</formula>
    </cfRule>
    <cfRule type="expression" dxfId="1708" priority="1710">
      <formula>AND(NOT(ISBLANK($E132)),$E132&lt;=BO$6,$F132&gt;=BO$6)</formula>
    </cfRule>
  </conditionalFormatting>
  <conditionalFormatting sqref="BO132:DR132">
    <cfRule type="expression" dxfId="1707" priority="1708">
      <formula>BO$6=TODAY()</formula>
    </cfRule>
  </conditionalFormatting>
  <conditionalFormatting sqref="DS132:EF132">
    <cfRule type="expression" dxfId="1706" priority="1706">
      <formula>AND($E132&lt;=DS$6,ROUNDDOWN(($F132-$E132+1)*$H132,0)+$E132-1&gt;=DS$6)</formula>
    </cfRule>
    <cfRule type="expression" dxfId="1705" priority="1707">
      <formula>AND(NOT(ISBLANK($E132)),$E132&lt;=DS$6,$F132&gt;=DS$6)</formula>
    </cfRule>
  </conditionalFormatting>
  <conditionalFormatting sqref="DS132:EF132">
    <cfRule type="expression" dxfId="1704" priority="1705">
      <formula>DS$6=TODAY()</formula>
    </cfRule>
  </conditionalFormatting>
  <conditionalFormatting sqref="EG132:EM132">
    <cfRule type="expression" dxfId="1703" priority="1703">
      <formula>AND($E132&lt;=EG$6,ROUNDDOWN(($F132-$E132+1)*$H132,0)+$E132-1&gt;=EG$6)</formula>
    </cfRule>
    <cfRule type="expression" dxfId="1702" priority="1704">
      <formula>AND(NOT(ISBLANK($E132)),$E132&lt;=EG$6,$F132&gt;=EG$6)</formula>
    </cfRule>
  </conditionalFormatting>
  <conditionalFormatting sqref="EG132:EM132">
    <cfRule type="expression" dxfId="1701" priority="1702">
      <formula>EG$6=TODAY()</formula>
    </cfRule>
  </conditionalFormatting>
  <conditionalFormatting sqref="BO132:DR132">
    <cfRule type="expression" dxfId="1700" priority="1700">
      <formula>AND($E132&lt;=BO$6,ROUNDDOWN(($F132-$E132+1)*$H132,0)+$E132-1&gt;=BO$6)</formula>
    </cfRule>
    <cfRule type="expression" dxfId="1699" priority="1701">
      <formula>AND(NOT(ISBLANK($E132)),$E132&lt;=BO$6,$F132&gt;=BO$6)</formula>
    </cfRule>
  </conditionalFormatting>
  <conditionalFormatting sqref="BO132:DR132">
    <cfRule type="expression" dxfId="1698" priority="1699">
      <formula>BO$6=TODAY()</formula>
    </cfRule>
  </conditionalFormatting>
  <conditionalFormatting sqref="DS132:EF132">
    <cfRule type="expression" dxfId="1697" priority="1697">
      <formula>AND($E132&lt;=DS$6,ROUNDDOWN(($F132-$E132+1)*$H132,0)+$E132-1&gt;=DS$6)</formula>
    </cfRule>
    <cfRule type="expression" dxfId="1696" priority="1698">
      <formula>AND(NOT(ISBLANK($E132)),$E132&lt;=DS$6,$F132&gt;=DS$6)</formula>
    </cfRule>
  </conditionalFormatting>
  <conditionalFormatting sqref="DS132:EF132">
    <cfRule type="expression" dxfId="1695" priority="1696">
      <formula>DS$6=TODAY()</formula>
    </cfRule>
  </conditionalFormatting>
  <conditionalFormatting sqref="EG132:EM132">
    <cfRule type="expression" dxfId="1694" priority="1694">
      <formula>AND($E132&lt;=EG$6,ROUNDDOWN(($F132-$E132+1)*$H132,0)+$E132-1&gt;=EG$6)</formula>
    </cfRule>
    <cfRule type="expression" dxfId="1693" priority="1695">
      <formula>AND(NOT(ISBLANK($E132)),$E132&lt;=EG$6,$F132&gt;=EG$6)</formula>
    </cfRule>
  </conditionalFormatting>
  <conditionalFormatting sqref="EG132:EM132">
    <cfRule type="expression" dxfId="1692" priority="1693">
      <formula>EG$6=TODAY()</formula>
    </cfRule>
  </conditionalFormatting>
  <conditionalFormatting sqref="BO136:DR136">
    <cfRule type="expression" dxfId="1691" priority="1691">
      <formula>AND($E136&lt;=BO$6,ROUNDDOWN(($F136-$E136+1)*$H136,0)+$E136-1&gt;=BO$6)</formula>
    </cfRule>
    <cfRule type="expression" dxfId="1690" priority="1692">
      <formula>AND(NOT(ISBLANK($E136)),$E136&lt;=BO$6,$F136&gt;=BO$6)</formula>
    </cfRule>
  </conditionalFormatting>
  <conditionalFormatting sqref="BO136:DR136">
    <cfRule type="expression" dxfId="1689" priority="1690">
      <formula>BO$6=TODAY()</formula>
    </cfRule>
  </conditionalFormatting>
  <conditionalFormatting sqref="DS136:EF136">
    <cfRule type="expression" dxfId="1688" priority="1688">
      <formula>AND($E136&lt;=DS$6,ROUNDDOWN(($F136-$E136+1)*$H136,0)+$E136-1&gt;=DS$6)</formula>
    </cfRule>
    <cfRule type="expression" dxfId="1687" priority="1689">
      <formula>AND(NOT(ISBLANK($E136)),$E136&lt;=DS$6,$F136&gt;=DS$6)</formula>
    </cfRule>
  </conditionalFormatting>
  <conditionalFormatting sqref="DS136:EF136">
    <cfRule type="expression" dxfId="1686" priority="1687">
      <formula>DS$6=TODAY()</formula>
    </cfRule>
  </conditionalFormatting>
  <conditionalFormatting sqref="EG136:EM136">
    <cfRule type="expression" dxfId="1685" priority="1685">
      <formula>AND($E136&lt;=EG$6,ROUNDDOWN(($F136-$E136+1)*$H136,0)+$E136-1&gt;=EG$6)</formula>
    </cfRule>
    <cfRule type="expression" dxfId="1684" priority="1686">
      <formula>AND(NOT(ISBLANK($E136)),$E136&lt;=EG$6,$F136&gt;=EG$6)</formula>
    </cfRule>
  </conditionalFormatting>
  <conditionalFormatting sqref="EG136:EM136">
    <cfRule type="expression" dxfId="1683" priority="1684">
      <formula>EG$6=TODAY()</formula>
    </cfRule>
  </conditionalFormatting>
  <conditionalFormatting sqref="BO136:DR136">
    <cfRule type="expression" dxfId="1682" priority="1682">
      <formula>AND($E136&lt;=BO$6,ROUNDDOWN(($F136-$E136+1)*$H136,0)+$E136-1&gt;=BO$6)</formula>
    </cfRule>
    <cfRule type="expression" dxfId="1681" priority="1683">
      <formula>AND(NOT(ISBLANK($E136)),$E136&lt;=BO$6,$F136&gt;=BO$6)</formula>
    </cfRule>
  </conditionalFormatting>
  <conditionalFormatting sqref="BO136:DR136">
    <cfRule type="expression" dxfId="1680" priority="1681">
      <formula>BO$6=TODAY()</formula>
    </cfRule>
  </conditionalFormatting>
  <conditionalFormatting sqref="DS136:EF136">
    <cfRule type="expression" dxfId="1679" priority="1679">
      <formula>AND($E136&lt;=DS$6,ROUNDDOWN(($F136-$E136+1)*$H136,0)+$E136-1&gt;=DS$6)</formula>
    </cfRule>
    <cfRule type="expression" dxfId="1678" priority="1680">
      <formula>AND(NOT(ISBLANK($E136)),$E136&lt;=DS$6,$F136&gt;=DS$6)</formula>
    </cfRule>
  </conditionalFormatting>
  <conditionalFormatting sqref="DS136:EF136">
    <cfRule type="expression" dxfId="1677" priority="1678">
      <formula>DS$6=TODAY()</formula>
    </cfRule>
  </conditionalFormatting>
  <conditionalFormatting sqref="EG136:EM136">
    <cfRule type="expression" dxfId="1676" priority="1676">
      <formula>AND($E136&lt;=EG$6,ROUNDDOWN(($F136-$E136+1)*$H136,0)+$E136-1&gt;=EG$6)</formula>
    </cfRule>
    <cfRule type="expression" dxfId="1675" priority="1677">
      <formula>AND(NOT(ISBLANK($E136)),$E136&lt;=EG$6,$F136&gt;=EG$6)</formula>
    </cfRule>
  </conditionalFormatting>
  <conditionalFormatting sqref="EG136:EM136">
    <cfRule type="expression" dxfId="1674" priority="1675">
      <formula>EG$6=TODAY()</formula>
    </cfRule>
  </conditionalFormatting>
  <conditionalFormatting sqref="BO136:DR136">
    <cfRule type="expression" dxfId="1673" priority="1673">
      <formula>AND($E136&lt;=BO$6,ROUNDDOWN(($F136-$E136+1)*$H136,0)+$E136-1&gt;=BO$6)</formula>
    </cfRule>
    <cfRule type="expression" dxfId="1672" priority="1674">
      <formula>AND(NOT(ISBLANK($E136)),$E136&lt;=BO$6,$F136&gt;=BO$6)</formula>
    </cfRule>
  </conditionalFormatting>
  <conditionalFormatting sqref="BO136:DR136">
    <cfRule type="expression" dxfId="1671" priority="1672">
      <formula>BO$6=TODAY()</formula>
    </cfRule>
  </conditionalFormatting>
  <conditionalFormatting sqref="DS136:EF136">
    <cfRule type="expression" dxfId="1670" priority="1670">
      <formula>AND($E136&lt;=DS$6,ROUNDDOWN(($F136-$E136+1)*$H136,0)+$E136-1&gt;=DS$6)</formula>
    </cfRule>
    <cfRule type="expression" dxfId="1669" priority="1671">
      <formula>AND(NOT(ISBLANK($E136)),$E136&lt;=DS$6,$F136&gt;=DS$6)</formula>
    </cfRule>
  </conditionalFormatting>
  <conditionalFormatting sqref="DS136:EF136">
    <cfRule type="expression" dxfId="1668" priority="1669">
      <formula>DS$6=TODAY()</formula>
    </cfRule>
  </conditionalFormatting>
  <conditionalFormatting sqref="EG136:EM136">
    <cfRule type="expression" dxfId="1667" priority="1667">
      <formula>AND($E136&lt;=EG$6,ROUNDDOWN(($F136-$E136+1)*$H136,0)+$E136-1&gt;=EG$6)</formula>
    </cfRule>
    <cfRule type="expression" dxfId="1666" priority="1668">
      <formula>AND(NOT(ISBLANK($E136)),$E136&lt;=EG$6,$F136&gt;=EG$6)</formula>
    </cfRule>
  </conditionalFormatting>
  <conditionalFormatting sqref="EG136:EM136">
    <cfRule type="expression" dxfId="1665" priority="1666">
      <formula>EG$6=TODAY()</formula>
    </cfRule>
  </conditionalFormatting>
  <conditionalFormatting sqref="BO136:DR136">
    <cfRule type="expression" dxfId="1664" priority="1664">
      <formula>AND($E136&lt;=BO$6,ROUNDDOWN(($F136-$E136+1)*$H136,0)+$E136-1&gt;=BO$6)</formula>
    </cfRule>
    <cfRule type="expression" dxfId="1663" priority="1665">
      <formula>AND(NOT(ISBLANK($E136)),$E136&lt;=BO$6,$F136&gt;=BO$6)</formula>
    </cfRule>
  </conditionalFormatting>
  <conditionalFormatting sqref="BO136:DR136">
    <cfRule type="expression" dxfId="1662" priority="1663">
      <formula>BO$6=TODAY()</formula>
    </cfRule>
  </conditionalFormatting>
  <conditionalFormatting sqref="DS136:EF136">
    <cfRule type="expression" dxfId="1661" priority="1661">
      <formula>AND($E136&lt;=DS$6,ROUNDDOWN(($F136-$E136+1)*$H136,0)+$E136-1&gt;=DS$6)</formula>
    </cfRule>
    <cfRule type="expression" dxfId="1660" priority="1662">
      <formula>AND(NOT(ISBLANK($E136)),$E136&lt;=DS$6,$F136&gt;=DS$6)</formula>
    </cfRule>
  </conditionalFormatting>
  <conditionalFormatting sqref="DS136:EF136">
    <cfRule type="expression" dxfId="1659" priority="1660">
      <formula>DS$6=TODAY()</formula>
    </cfRule>
  </conditionalFormatting>
  <conditionalFormatting sqref="EG136:EM136">
    <cfRule type="expression" dxfId="1658" priority="1658">
      <formula>AND($E136&lt;=EG$6,ROUNDDOWN(($F136-$E136+1)*$H136,0)+$E136-1&gt;=EG$6)</formula>
    </cfRule>
    <cfRule type="expression" dxfId="1657" priority="1659">
      <formula>AND(NOT(ISBLANK($E136)),$E136&lt;=EG$6,$F136&gt;=EG$6)</formula>
    </cfRule>
  </conditionalFormatting>
  <conditionalFormatting sqref="EG136:EM136">
    <cfRule type="expression" dxfId="1656" priority="1657">
      <formula>EG$6=TODAY()</formula>
    </cfRule>
  </conditionalFormatting>
  <conditionalFormatting sqref="BO136:DR136">
    <cfRule type="expression" dxfId="1655" priority="1655">
      <formula>AND($E136&lt;=BO$6,ROUNDDOWN(($F136-$E136+1)*$H136,0)+$E136-1&gt;=BO$6)</formula>
    </cfRule>
    <cfRule type="expression" dxfId="1654" priority="1656">
      <formula>AND(NOT(ISBLANK($E136)),$E136&lt;=BO$6,$F136&gt;=BO$6)</formula>
    </cfRule>
  </conditionalFormatting>
  <conditionalFormatting sqref="BO136:DR136">
    <cfRule type="expression" dxfId="1653" priority="1654">
      <formula>BO$6=TODAY()</formula>
    </cfRule>
  </conditionalFormatting>
  <conditionalFormatting sqref="DS136:EF136">
    <cfRule type="expression" dxfId="1652" priority="1652">
      <formula>AND($E136&lt;=DS$6,ROUNDDOWN(($F136-$E136+1)*$H136,0)+$E136-1&gt;=DS$6)</formula>
    </cfRule>
    <cfRule type="expression" dxfId="1651" priority="1653">
      <formula>AND(NOT(ISBLANK($E136)),$E136&lt;=DS$6,$F136&gt;=DS$6)</formula>
    </cfRule>
  </conditionalFormatting>
  <conditionalFormatting sqref="DS136:EF136">
    <cfRule type="expression" dxfId="1650" priority="1651">
      <formula>DS$6=TODAY()</formula>
    </cfRule>
  </conditionalFormatting>
  <conditionalFormatting sqref="EG136:EM136">
    <cfRule type="expression" dxfId="1649" priority="1649">
      <formula>AND($E136&lt;=EG$6,ROUNDDOWN(($F136-$E136+1)*$H136,0)+$E136-1&gt;=EG$6)</formula>
    </cfRule>
    <cfRule type="expression" dxfId="1648" priority="1650">
      <formula>AND(NOT(ISBLANK($E136)),$E136&lt;=EG$6,$F136&gt;=EG$6)</formula>
    </cfRule>
  </conditionalFormatting>
  <conditionalFormatting sqref="EG136:EM136">
    <cfRule type="expression" dxfId="1647" priority="1648">
      <formula>EG$6=TODAY()</formula>
    </cfRule>
  </conditionalFormatting>
  <conditionalFormatting sqref="BO136:DR136">
    <cfRule type="expression" dxfId="1646" priority="1646">
      <formula>AND($E136&lt;=BO$6,ROUNDDOWN(($F136-$E136+1)*$H136,0)+$E136-1&gt;=BO$6)</formula>
    </cfRule>
    <cfRule type="expression" dxfId="1645" priority="1647">
      <formula>AND(NOT(ISBLANK($E136)),$E136&lt;=BO$6,$F136&gt;=BO$6)</formula>
    </cfRule>
  </conditionalFormatting>
  <conditionalFormatting sqref="BO136:DR136">
    <cfRule type="expression" dxfId="1644" priority="1645">
      <formula>BO$6=TODAY()</formula>
    </cfRule>
  </conditionalFormatting>
  <conditionalFormatting sqref="DS136:EF136">
    <cfRule type="expression" dxfId="1643" priority="1643">
      <formula>AND($E136&lt;=DS$6,ROUNDDOWN(($F136-$E136+1)*$H136,0)+$E136-1&gt;=DS$6)</formula>
    </cfRule>
    <cfRule type="expression" dxfId="1642" priority="1644">
      <formula>AND(NOT(ISBLANK($E136)),$E136&lt;=DS$6,$F136&gt;=DS$6)</formula>
    </cfRule>
  </conditionalFormatting>
  <conditionalFormatting sqref="DS136:EF136">
    <cfRule type="expression" dxfId="1641" priority="1642">
      <formula>DS$6=TODAY()</formula>
    </cfRule>
  </conditionalFormatting>
  <conditionalFormatting sqref="EG136:EM136">
    <cfRule type="expression" dxfId="1640" priority="1640">
      <formula>AND($E136&lt;=EG$6,ROUNDDOWN(($F136-$E136+1)*$H136,0)+$E136-1&gt;=EG$6)</formula>
    </cfRule>
    <cfRule type="expression" dxfId="1639" priority="1641">
      <formula>AND(NOT(ISBLANK($E136)),$E136&lt;=EG$6,$F136&gt;=EG$6)</formula>
    </cfRule>
  </conditionalFormatting>
  <conditionalFormatting sqref="EG136:EM136">
    <cfRule type="expression" dxfId="1638" priority="1639">
      <formula>EG$6=TODAY()</formula>
    </cfRule>
  </conditionalFormatting>
  <conditionalFormatting sqref="BO136:DR136">
    <cfRule type="expression" dxfId="1637" priority="1637">
      <formula>AND($E136&lt;=BO$6,ROUNDDOWN(($F136-$E136+1)*$H136,0)+$E136-1&gt;=BO$6)</formula>
    </cfRule>
    <cfRule type="expression" dxfId="1636" priority="1638">
      <formula>AND(NOT(ISBLANK($E136)),$E136&lt;=BO$6,$F136&gt;=BO$6)</formula>
    </cfRule>
  </conditionalFormatting>
  <conditionalFormatting sqref="BO136:DR136">
    <cfRule type="expression" dxfId="1635" priority="1636">
      <formula>BO$6=TODAY()</formula>
    </cfRule>
  </conditionalFormatting>
  <conditionalFormatting sqref="DS136:EF136">
    <cfRule type="expression" dxfId="1634" priority="1634">
      <formula>AND($E136&lt;=DS$6,ROUNDDOWN(($F136-$E136+1)*$H136,0)+$E136-1&gt;=DS$6)</formula>
    </cfRule>
    <cfRule type="expression" dxfId="1633" priority="1635">
      <formula>AND(NOT(ISBLANK($E136)),$E136&lt;=DS$6,$F136&gt;=DS$6)</formula>
    </cfRule>
  </conditionalFormatting>
  <conditionalFormatting sqref="DS136:EF136">
    <cfRule type="expression" dxfId="1632" priority="1633">
      <formula>DS$6=TODAY()</formula>
    </cfRule>
  </conditionalFormatting>
  <conditionalFormatting sqref="EG136:EM136">
    <cfRule type="expression" dxfId="1631" priority="1631">
      <formula>AND($E136&lt;=EG$6,ROUNDDOWN(($F136-$E136+1)*$H136,0)+$E136-1&gt;=EG$6)</formula>
    </cfRule>
    <cfRule type="expression" dxfId="1630" priority="1632">
      <formula>AND(NOT(ISBLANK($E136)),$E136&lt;=EG$6,$F136&gt;=EG$6)</formula>
    </cfRule>
  </conditionalFormatting>
  <conditionalFormatting sqref="EG136:EM136">
    <cfRule type="expression" dxfId="1629" priority="1630">
      <formula>EG$6=TODAY()</formula>
    </cfRule>
  </conditionalFormatting>
  <conditionalFormatting sqref="BO136:DR136">
    <cfRule type="expression" dxfId="1628" priority="1628">
      <formula>AND($E136&lt;=BO$6,ROUNDDOWN(($F136-$E136+1)*$H136,0)+$E136-1&gt;=BO$6)</formula>
    </cfRule>
    <cfRule type="expression" dxfId="1627" priority="1629">
      <formula>AND(NOT(ISBLANK($E136)),$E136&lt;=BO$6,$F136&gt;=BO$6)</formula>
    </cfRule>
  </conditionalFormatting>
  <conditionalFormatting sqref="BO136:DR136">
    <cfRule type="expression" dxfId="1626" priority="1627">
      <formula>BO$6=TODAY()</formula>
    </cfRule>
  </conditionalFormatting>
  <conditionalFormatting sqref="DS136:EF136">
    <cfRule type="expression" dxfId="1625" priority="1625">
      <formula>AND($E136&lt;=DS$6,ROUNDDOWN(($F136-$E136+1)*$H136,0)+$E136-1&gt;=DS$6)</formula>
    </cfRule>
    <cfRule type="expression" dxfId="1624" priority="1626">
      <formula>AND(NOT(ISBLANK($E136)),$E136&lt;=DS$6,$F136&gt;=DS$6)</formula>
    </cfRule>
  </conditionalFormatting>
  <conditionalFormatting sqref="DS136:EF136">
    <cfRule type="expression" dxfId="1623" priority="1624">
      <formula>DS$6=TODAY()</formula>
    </cfRule>
  </conditionalFormatting>
  <conditionalFormatting sqref="EG136:EM136">
    <cfRule type="expression" dxfId="1622" priority="1622">
      <formula>AND($E136&lt;=EG$6,ROUNDDOWN(($F136-$E136+1)*$H136,0)+$E136-1&gt;=EG$6)</formula>
    </cfRule>
    <cfRule type="expression" dxfId="1621" priority="1623">
      <formula>AND(NOT(ISBLANK($E136)),$E136&lt;=EG$6,$F136&gt;=EG$6)</formula>
    </cfRule>
  </conditionalFormatting>
  <conditionalFormatting sqref="EG136:EM136">
    <cfRule type="expression" dxfId="1620" priority="1621">
      <formula>EG$6=TODAY()</formula>
    </cfRule>
  </conditionalFormatting>
  <conditionalFormatting sqref="BO136:DR136">
    <cfRule type="expression" dxfId="1619" priority="1619">
      <formula>AND($E136&lt;=BO$6,ROUNDDOWN(($F136-$E136+1)*$H136,0)+$E136-1&gt;=BO$6)</formula>
    </cfRule>
    <cfRule type="expression" dxfId="1618" priority="1620">
      <formula>AND(NOT(ISBLANK($E136)),$E136&lt;=BO$6,$F136&gt;=BO$6)</formula>
    </cfRule>
  </conditionalFormatting>
  <conditionalFormatting sqref="BO136:DR136">
    <cfRule type="expression" dxfId="1617" priority="1618">
      <formula>BO$6=TODAY()</formula>
    </cfRule>
  </conditionalFormatting>
  <conditionalFormatting sqref="DS136:EF136">
    <cfRule type="expression" dxfId="1616" priority="1616">
      <formula>AND($E136&lt;=DS$6,ROUNDDOWN(($F136-$E136+1)*$H136,0)+$E136-1&gt;=DS$6)</formula>
    </cfRule>
    <cfRule type="expression" dxfId="1615" priority="1617">
      <formula>AND(NOT(ISBLANK($E136)),$E136&lt;=DS$6,$F136&gt;=DS$6)</formula>
    </cfRule>
  </conditionalFormatting>
  <conditionalFormatting sqref="DS136:EF136">
    <cfRule type="expression" dxfId="1614" priority="1615">
      <formula>DS$6=TODAY()</formula>
    </cfRule>
  </conditionalFormatting>
  <conditionalFormatting sqref="EG136:EM136">
    <cfRule type="expression" dxfId="1613" priority="1613">
      <formula>AND($E136&lt;=EG$6,ROUNDDOWN(($F136-$E136+1)*$H136,0)+$E136-1&gt;=EG$6)</formula>
    </cfRule>
    <cfRule type="expression" dxfId="1612" priority="1614">
      <formula>AND(NOT(ISBLANK($E136)),$E136&lt;=EG$6,$F136&gt;=EG$6)</formula>
    </cfRule>
  </conditionalFormatting>
  <conditionalFormatting sqref="EG136:EM136">
    <cfRule type="expression" dxfId="1611" priority="1612">
      <formula>EG$6=TODAY()</formula>
    </cfRule>
  </conditionalFormatting>
  <conditionalFormatting sqref="BO136:DR136">
    <cfRule type="expression" dxfId="1610" priority="1610">
      <formula>AND($E136&lt;=BO$6,ROUNDDOWN(($F136-$E136+1)*$H136,0)+$E136-1&gt;=BO$6)</formula>
    </cfRule>
    <cfRule type="expression" dxfId="1609" priority="1611">
      <formula>AND(NOT(ISBLANK($E136)),$E136&lt;=BO$6,$F136&gt;=BO$6)</formula>
    </cfRule>
  </conditionalFormatting>
  <conditionalFormatting sqref="BO136:DR136">
    <cfRule type="expression" dxfId="1608" priority="1609">
      <formula>BO$6=TODAY()</formula>
    </cfRule>
  </conditionalFormatting>
  <conditionalFormatting sqref="DS136:EF136">
    <cfRule type="expression" dxfId="1607" priority="1607">
      <formula>AND($E136&lt;=DS$6,ROUNDDOWN(($F136-$E136+1)*$H136,0)+$E136-1&gt;=DS$6)</formula>
    </cfRule>
    <cfRule type="expression" dxfId="1606" priority="1608">
      <formula>AND(NOT(ISBLANK($E136)),$E136&lt;=DS$6,$F136&gt;=DS$6)</formula>
    </cfRule>
  </conditionalFormatting>
  <conditionalFormatting sqref="DS136:EF136">
    <cfRule type="expression" dxfId="1605" priority="1606">
      <formula>DS$6=TODAY()</formula>
    </cfRule>
  </conditionalFormatting>
  <conditionalFormatting sqref="EG136:EM136">
    <cfRule type="expression" dxfId="1604" priority="1604">
      <formula>AND($E136&lt;=EG$6,ROUNDDOWN(($F136-$E136+1)*$H136,0)+$E136-1&gt;=EG$6)</formula>
    </cfRule>
    <cfRule type="expression" dxfId="1603" priority="1605">
      <formula>AND(NOT(ISBLANK($E136)),$E136&lt;=EG$6,$F136&gt;=EG$6)</formula>
    </cfRule>
  </conditionalFormatting>
  <conditionalFormatting sqref="EG136:EM136">
    <cfRule type="expression" dxfId="1602" priority="1603">
      <formula>EG$6=TODAY()</formula>
    </cfRule>
  </conditionalFormatting>
  <conditionalFormatting sqref="BO136:DR136">
    <cfRule type="expression" dxfId="1601" priority="1601">
      <formula>AND($E136&lt;=BO$6,ROUNDDOWN(($F136-$E136+1)*$H136,0)+$E136-1&gt;=BO$6)</formula>
    </cfRule>
    <cfRule type="expression" dxfId="1600" priority="1602">
      <formula>AND(NOT(ISBLANK($E136)),$E136&lt;=BO$6,$F136&gt;=BO$6)</formula>
    </cfRule>
  </conditionalFormatting>
  <conditionalFormatting sqref="BO136:DR136">
    <cfRule type="expression" dxfId="1599" priority="1600">
      <formula>BO$6=TODAY()</formula>
    </cfRule>
  </conditionalFormatting>
  <conditionalFormatting sqref="DS136:EF136">
    <cfRule type="expression" dxfId="1598" priority="1598">
      <formula>AND($E136&lt;=DS$6,ROUNDDOWN(($F136-$E136+1)*$H136,0)+$E136-1&gt;=DS$6)</formula>
    </cfRule>
    <cfRule type="expression" dxfId="1597" priority="1599">
      <formula>AND(NOT(ISBLANK($E136)),$E136&lt;=DS$6,$F136&gt;=DS$6)</formula>
    </cfRule>
  </conditionalFormatting>
  <conditionalFormatting sqref="DS136:EF136">
    <cfRule type="expression" dxfId="1596" priority="1597">
      <formula>DS$6=TODAY()</formula>
    </cfRule>
  </conditionalFormatting>
  <conditionalFormatting sqref="EG136:EM136">
    <cfRule type="expression" dxfId="1595" priority="1595">
      <formula>AND($E136&lt;=EG$6,ROUNDDOWN(($F136-$E136+1)*$H136,0)+$E136-1&gt;=EG$6)</formula>
    </cfRule>
    <cfRule type="expression" dxfId="1594" priority="1596">
      <formula>AND(NOT(ISBLANK($E136)),$E136&lt;=EG$6,$F136&gt;=EG$6)</formula>
    </cfRule>
  </conditionalFormatting>
  <conditionalFormatting sqref="EG136:EM136">
    <cfRule type="expression" dxfId="1593" priority="1594">
      <formula>EG$6=TODAY()</formula>
    </cfRule>
  </conditionalFormatting>
  <conditionalFormatting sqref="BO141:DR141">
    <cfRule type="expression" dxfId="1592" priority="1592">
      <formula>AND($E141&lt;=BO$6,ROUNDDOWN(($F141-$E141+1)*$H141,0)+$E141-1&gt;=BO$6)</formula>
    </cfRule>
    <cfRule type="expression" dxfId="1591" priority="1593">
      <formula>AND(NOT(ISBLANK($E141)),$E141&lt;=BO$6,$F141&gt;=BO$6)</formula>
    </cfRule>
  </conditionalFormatting>
  <conditionalFormatting sqref="BO141:DR141">
    <cfRule type="expression" dxfId="1590" priority="1591">
      <formula>BO$6=TODAY()</formula>
    </cfRule>
  </conditionalFormatting>
  <conditionalFormatting sqref="DS141:EF141">
    <cfRule type="expression" dxfId="1589" priority="1589">
      <formula>AND($E141&lt;=DS$6,ROUNDDOWN(($F141-$E141+1)*$H141,0)+$E141-1&gt;=DS$6)</formula>
    </cfRule>
    <cfRule type="expression" dxfId="1588" priority="1590">
      <formula>AND(NOT(ISBLANK($E141)),$E141&lt;=DS$6,$F141&gt;=DS$6)</formula>
    </cfRule>
  </conditionalFormatting>
  <conditionalFormatting sqref="DS141:EF141">
    <cfRule type="expression" dxfId="1587" priority="1588">
      <formula>DS$6=TODAY()</formula>
    </cfRule>
  </conditionalFormatting>
  <conditionalFormatting sqref="EG141:EM141">
    <cfRule type="expression" dxfId="1586" priority="1586">
      <formula>AND($E141&lt;=EG$6,ROUNDDOWN(($F141-$E141+1)*$H141,0)+$E141-1&gt;=EG$6)</formula>
    </cfRule>
    <cfRule type="expression" dxfId="1585" priority="1587">
      <formula>AND(NOT(ISBLANK($E141)),$E141&lt;=EG$6,$F141&gt;=EG$6)</formula>
    </cfRule>
  </conditionalFormatting>
  <conditionalFormatting sqref="EG141:EM141">
    <cfRule type="expression" dxfId="1584" priority="1585">
      <formula>EG$6=TODAY()</formula>
    </cfRule>
  </conditionalFormatting>
  <conditionalFormatting sqref="BO141:DR141">
    <cfRule type="expression" dxfId="1583" priority="1583">
      <formula>AND($E141&lt;=BO$6,ROUNDDOWN(($F141-$E141+1)*$H141,0)+$E141-1&gt;=BO$6)</formula>
    </cfRule>
    <cfRule type="expression" dxfId="1582" priority="1584">
      <formula>AND(NOT(ISBLANK($E141)),$E141&lt;=BO$6,$F141&gt;=BO$6)</formula>
    </cfRule>
  </conditionalFormatting>
  <conditionalFormatting sqref="BO141:DR141">
    <cfRule type="expression" dxfId="1581" priority="1582">
      <formula>BO$6=TODAY()</formula>
    </cfRule>
  </conditionalFormatting>
  <conditionalFormatting sqref="DS141:EF141">
    <cfRule type="expression" dxfId="1580" priority="1580">
      <formula>AND($E141&lt;=DS$6,ROUNDDOWN(($F141-$E141+1)*$H141,0)+$E141-1&gt;=DS$6)</formula>
    </cfRule>
    <cfRule type="expression" dxfId="1579" priority="1581">
      <formula>AND(NOT(ISBLANK($E141)),$E141&lt;=DS$6,$F141&gt;=DS$6)</formula>
    </cfRule>
  </conditionalFormatting>
  <conditionalFormatting sqref="DS141:EF141">
    <cfRule type="expression" dxfId="1578" priority="1579">
      <formula>DS$6=TODAY()</formula>
    </cfRule>
  </conditionalFormatting>
  <conditionalFormatting sqref="EG141:EM141">
    <cfRule type="expression" dxfId="1577" priority="1577">
      <formula>AND($E141&lt;=EG$6,ROUNDDOWN(($F141-$E141+1)*$H141,0)+$E141-1&gt;=EG$6)</formula>
    </cfRule>
    <cfRule type="expression" dxfId="1576" priority="1578">
      <formula>AND(NOT(ISBLANK($E141)),$E141&lt;=EG$6,$F141&gt;=EG$6)</formula>
    </cfRule>
  </conditionalFormatting>
  <conditionalFormatting sqref="EG141:EM141">
    <cfRule type="expression" dxfId="1575" priority="1576">
      <formula>EG$6=TODAY()</formula>
    </cfRule>
  </conditionalFormatting>
  <conditionalFormatting sqref="BO141:DR141">
    <cfRule type="expression" dxfId="1574" priority="1574">
      <formula>AND($E141&lt;=BO$6,ROUNDDOWN(($F141-$E141+1)*$H141,0)+$E141-1&gt;=BO$6)</formula>
    </cfRule>
    <cfRule type="expression" dxfId="1573" priority="1575">
      <formula>AND(NOT(ISBLANK($E141)),$E141&lt;=BO$6,$F141&gt;=BO$6)</formula>
    </cfRule>
  </conditionalFormatting>
  <conditionalFormatting sqref="BO141:DR141">
    <cfRule type="expression" dxfId="1572" priority="1573">
      <formula>BO$6=TODAY()</formula>
    </cfRule>
  </conditionalFormatting>
  <conditionalFormatting sqref="DS141:EF141">
    <cfRule type="expression" dxfId="1571" priority="1571">
      <formula>AND($E141&lt;=DS$6,ROUNDDOWN(($F141-$E141+1)*$H141,0)+$E141-1&gt;=DS$6)</formula>
    </cfRule>
    <cfRule type="expression" dxfId="1570" priority="1572">
      <formula>AND(NOT(ISBLANK($E141)),$E141&lt;=DS$6,$F141&gt;=DS$6)</formula>
    </cfRule>
  </conditionalFormatting>
  <conditionalFormatting sqref="DS141:EF141">
    <cfRule type="expression" dxfId="1569" priority="1570">
      <formula>DS$6=TODAY()</formula>
    </cfRule>
  </conditionalFormatting>
  <conditionalFormatting sqref="EG141:EM141">
    <cfRule type="expression" dxfId="1568" priority="1568">
      <formula>AND($E141&lt;=EG$6,ROUNDDOWN(($F141-$E141+1)*$H141,0)+$E141-1&gt;=EG$6)</formula>
    </cfRule>
    <cfRule type="expression" dxfId="1567" priority="1569">
      <formula>AND(NOT(ISBLANK($E141)),$E141&lt;=EG$6,$F141&gt;=EG$6)</formula>
    </cfRule>
  </conditionalFormatting>
  <conditionalFormatting sqref="EG141:EM141">
    <cfRule type="expression" dxfId="1566" priority="1567">
      <formula>EG$6=TODAY()</formula>
    </cfRule>
  </conditionalFormatting>
  <conditionalFormatting sqref="BO141:DR141">
    <cfRule type="expression" dxfId="1565" priority="1565">
      <formula>AND($E141&lt;=BO$6,ROUNDDOWN(($F141-$E141+1)*$H141,0)+$E141-1&gt;=BO$6)</formula>
    </cfRule>
    <cfRule type="expression" dxfId="1564" priority="1566">
      <formula>AND(NOT(ISBLANK($E141)),$E141&lt;=BO$6,$F141&gt;=BO$6)</formula>
    </cfRule>
  </conditionalFormatting>
  <conditionalFormatting sqref="BO141:DR141">
    <cfRule type="expression" dxfId="1563" priority="1564">
      <formula>BO$6=TODAY()</formula>
    </cfRule>
  </conditionalFormatting>
  <conditionalFormatting sqref="DS141:EF141">
    <cfRule type="expression" dxfId="1562" priority="1562">
      <formula>AND($E141&lt;=DS$6,ROUNDDOWN(($F141-$E141+1)*$H141,0)+$E141-1&gt;=DS$6)</formula>
    </cfRule>
    <cfRule type="expression" dxfId="1561" priority="1563">
      <formula>AND(NOT(ISBLANK($E141)),$E141&lt;=DS$6,$F141&gt;=DS$6)</formula>
    </cfRule>
  </conditionalFormatting>
  <conditionalFormatting sqref="DS141:EF141">
    <cfRule type="expression" dxfId="1560" priority="1561">
      <formula>DS$6=TODAY()</formula>
    </cfRule>
  </conditionalFormatting>
  <conditionalFormatting sqref="EG141:EM141">
    <cfRule type="expression" dxfId="1559" priority="1559">
      <formula>AND($E141&lt;=EG$6,ROUNDDOWN(($F141-$E141+1)*$H141,0)+$E141-1&gt;=EG$6)</formula>
    </cfRule>
    <cfRule type="expression" dxfId="1558" priority="1560">
      <formula>AND(NOT(ISBLANK($E141)),$E141&lt;=EG$6,$F141&gt;=EG$6)</formula>
    </cfRule>
  </conditionalFormatting>
  <conditionalFormatting sqref="EG141:EM141">
    <cfRule type="expression" dxfId="1557" priority="1558">
      <formula>EG$6=TODAY()</formula>
    </cfRule>
  </conditionalFormatting>
  <conditionalFormatting sqref="BO141:DR141">
    <cfRule type="expression" dxfId="1556" priority="1556">
      <formula>AND($E141&lt;=BO$6,ROUNDDOWN(($F141-$E141+1)*$H141,0)+$E141-1&gt;=BO$6)</formula>
    </cfRule>
    <cfRule type="expression" dxfId="1555" priority="1557">
      <formula>AND(NOT(ISBLANK($E141)),$E141&lt;=BO$6,$F141&gt;=BO$6)</formula>
    </cfRule>
  </conditionalFormatting>
  <conditionalFormatting sqref="BO141:DR141">
    <cfRule type="expression" dxfId="1554" priority="1555">
      <formula>BO$6=TODAY()</formula>
    </cfRule>
  </conditionalFormatting>
  <conditionalFormatting sqref="DS141:EF141">
    <cfRule type="expression" dxfId="1553" priority="1553">
      <formula>AND($E141&lt;=DS$6,ROUNDDOWN(($F141-$E141+1)*$H141,0)+$E141-1&gt;=DS$6)</formula>
    </cfRule>
    <cfRule type="expression" dxfId="1552" priority="1554">
      <formula>AND(NOT(ISBLANK($E141)),$E141&lt;=DS$6,$F141&gt;=DS$6)</formula>
    </cfRule>
  </conditionalFormatting>
  <conditionalFormatting sqref="DS141:EF141">
    <cfRule type="expression" dxfId="1551" priority="1552">
      <formula>DS$6=TODAY()</formula>
    </cfRule>
  </conditionalFormatting>
  <conditionalFormatting sqref="EG141:EM141">
    <cfRule type="expression" dxfId="1550" priority="1550">
      <formula>AND($E141&lt;=EG$6,ROUNDDOWN(($F141-$E141+1)*$H141,0)+$E141-1&gt;=EG$6)</formula>
    </cfRule>
    <cfRule type="expression" dxfId="1549" priority="1551">
      <formula>AND(NOT(ISBLANK($E141)),$E141&lt;=EG$6,$F141&gt;=EG$6)</formula>
    </cfRule>
  </conditionalFormatting>
  <conditionalFormatting sqref="EG141:EM141">
    <cfRule type="expression" dxfId="1548" priority="1549">
      <formula>EG$6=TODAY()</formula>
    </cfRule>
  </conditionalFormatting>
  <conditionalFormatting sqref="BO141:DR141">
    <cfRule type="expression" dxfId="1547" priority="1547">
      <formula>AND($E141&lt;=BO$6,ROUNDDOWN(($F141-$E141+1)*$H141,0)+$E141-1&gt;=BO$6)</formula>
    </cfRule>
    <cfRule type="expression" dxfId="1546" priority="1548">
      <formula>AND(NOT(ISBLANK($E141)),$E141&lt;=BO$6,$F141&gt;=BO$6)</formula>
    </cfRule>
  </conditionalFormatting>
  <conditionalFormatting sqref="BO141:DR141">
    <cfRule type="expression" dxfId="1545" priority="1546">
      <formula>BO$6=TODAY()</formula>
    </cfRule>
  </conditionalFormatting>
  <conditionalFormatting sqref="DS141:EF141">
    <cfRule type="expression" dxfId="1544" priority="1544">
      <formula>AND($E141&lt;=DS$6,ROUNDDOWN(($F141-$E141+1)*$H141,0)+$E141-1&gt;=DS$6)</formula>
    </cfRule>
    <cfRule type="expression" dxfId="1543" priority="1545">
      <formula>AND(NOT(ISBLANK($E141)),$E141&lt;=DS$6,$F141&gt;=DS$6)</formula>
    </cfRule>
  </conditionalFormatting>
  <conditionalFormatting sqref="DS141:EF141">
    <cfRule type="expression" dxfId="1542" priority="1543">
      <formula>DS$6=TODAY()</formula>
    </cfRule>
  </conditionalFormatting>
  <conditionalFormatting sqref="EG141:EM141">
    <cfRule type="expression" dxfId="1541" priority="1541">
      <formula>AND($E141&lt;=EG$6,ROUNDDOWN(($F141-$E141+1)*$H141,0)+$E141-1&gt;=EG$6)</formula>
    </cfRule>
    <cfRule type="expression" dxfId="1540" priority="1542">
      <formula>AND(NOT(ISBLANK($E141)),$E141&lt;=EG$6,$F141&gt;=EG$6)</formula>
    </cfRule>
  </conditionalFormatting>
  <conditionalFormatting sqref="EG141:EM141">
    <cfRule type="expression" dxfId="1539" priority="1540">
      <formula>EG$6=TODAY()</formula>
    </cfRule>
  </conditionalFormatting>
  <conditionalFormatting sqref="BO141:DR141">
    <cfRule type="expression" dxfId="1538" priority="1538">
      <formula>AND($E141&lt;=BO$6,ROUNDDOWN(($F141-$E141+1)*$H141,0)+$E141-1&gt;=BO$6)</formula>
    </cfRule>
    <cfRule type="expression" dxfId="1537" priority="1539">
      <formula>AND(NOT(ISBLANK($E141)),$E141&lt;=BO$6,$F141&gt;=BO$6)</formula>
    </cfRule>
  </conditionalFormatting>
  <conditionalFormatting sqref="BO141:DR141">
    <cfRule type="expression" dxfId="1536" priority="1537">
      <formula>BO$6=TODAY()</formula>
    </cfRule>
  </conditionalFormatting>
  <conditionalFormatting sqref="DS141:EF141">
    <cfRule type="expression" dxfId="1535" priority="1535">
      <formula>AND($E141&lt;=DS$6,ROUNDDOWN(($F141-$E141+1)*$H141,0)+$E141-1&gt;=DS$6)</formula>
    </cfRule>
    <cfRule type="expression" dxfId="1534" priority="1536">
      <formula>AND(NOT(ISBLANK($E141)),$E141&lt;=DS$6,$F141&gt;=DS$6)</formula>
    </cfRule>
  </conditionalFormatting>
  <conditionalFormatting sqref="DS141:EF141">
    <cfRule type="expression" dxfId="1533" priority="1534">
      <formula>DS$6=TODAY()</formula>
    </cfRule>
  </conditionalFormatting>
  <conditionalFormatting sqref="EG141:EM141">
    <cfRule type="expression" dxfId="1532" priority="1532">
      <formula>AND($E141&lt;=EG$6,ROUNDDOWN(($F141-$E141+1)*$H141,0)+$E141-1&gt;=EG$6)</formula>
    </cfRule>
    <cfRule type="expression" dxfId="1531" priority="1533">
      <formula>AND(NOT(ISBLANK($E141)),$E141&lt;=EG$6,$F141&gt;=EG$6)</formula>
    </cfRule>
  </conditionalFormatting>
  <conditionalFormatting sqref="EG141:EM141">
    <cfRule type="expression" dxfId="1530" priority="1531">
      <formula>EG$6=TODAY()</formula>
    </cfRule>
  </conditionalFormatting>
  <conditionalFormatting sqref="BO141:DR141">
    <cfRule type="expression" dxfId="1529" priority="1529">
      <formula>AND($E141&lt;=BO$6,ROUNDDOWN(($F141-$E141+1)*$H141,0)+$E141-1&gt;=BO$6)</formula>
    </cfRule>
    <cfRule type="expression" dxfId="1528" priority="1530">
      <formula>AND(NOT(ISBLANK($E141)),$E141&lt;=BO$6,$F141&gt;=BO$6)</formula>
    </cfRule>
  </conditionalFormatting>
  <conditionalFormatting sqref="BO141:DR141">
    <cfRule type="expression" dxfId="1527" priority="1528">
      <formula>BO$6=TODAY()</formula>
    </cfRule>
  </conditionalFormatting>
  <conditionalFormatting sqref="DS141:EF141">
    <cfRule type="expression" dxfId="1526" priority="1526">
      <formula>AND($E141&lt;=DS$6,ROUNDDOWN(($F141-$E141+1)*$H141,0)+$E141-1&gt;=DS$6)</formula>
    </cfRule>
    <cfRule type="expression" dxfId="1525" priority="1527">
      <formula>AND(NOT(ISBLANK($E141)),$E141&lt;=DS$6,$F141&gt;=DS$6)</formula>
    </cfRule>
  </conditionalFormatting>
  <conditionalFormatting sqref="DS141:EF141">
    <cfRule type="expression" dxfId="1524" priority="1525">
      <formula>DS$6=TODAY()</formula>
    </cfRule>
  </conditionalFormatting>
  <conditionalFormatting sqref="EG141:EM141">
    <cfRule type="expression" dxfId="1523" priority="1523">
      <formula>AND($E141&lt;=EG$6,ROUNDDOWN(($F141-$E141+1)*$H141,0)+$E141-1&gt;=EG$6)</formula>
    </cfRule>
    <cfRule type="expression" dxfId="1522" priority="1524">
      <formula>AND(NOT(ISBLANK($E141)),$E141&lt;=EG$6,$F141&gt;=EG$6)</formula>
    </cfRule>
  </conditionalFormatting>
  <conditionalFormatting sqref="EG141:EM141">
    <cfRule type="expression" dxfId="1521" priority="1522">
      <formula>EG$6=TODAY()</formula>
    </cfRule>
  </conditionalFormatting>
  <conditionalFormatting sqref="BO141:DR141">
    <cfRule type="expression" dxfId="1520" priority="1520">
      <formula>AND($E141&lt;=BO$6,ROUNDDOWN(($F141-$E141+1)*$H141,0)+$E141-1&gt;=BO$6)</formula>
    </cfRule>
    <cfRule type="expression" dxfId="1519" priority="1521">
      <formula>AND(NOT(ISBLANK($E141)),$E141&lt;=BO$6,$F141&gt;=BO$6)</formula>
    </cfRule>
  </conditionalFormatting>
  <conditionalFormatting sqref="BO141:DR141">
    <cfRule type="expression" dxfId="1518" priority="1519">
      <formula>BO$6=TODAY()</formula>
    </cfRule>
  </conditionalFormatting>
  <conditionalFormatting sqref="DS141:EF141">
    <cfRule type="expression" dxfId="1517" priority="1517">
      <formula>AND($E141&lt;=DS$6,ROUNDDOWN(($F141-$E141+1)*$H141,0)+$E141-1&gt;=DS$6)</formula>
    </cfRule>
    <cfRule type="expression" dxfId="1516" priority="1518">
      <formula>AND(NOT(ISBLANK($E141)),$E141&lt;=DS$6,$F141&gt;=DS$6)</formula>
    </cfRule>
  </conditionalFormatting>
  <conditionalFormatting sqref="DS141:EF141">
    <cfRule type="expression" dxfId="1515" priority="1516">
      <formula>DS$6=TODAY()</formula>
    </cfRule>
  </conditionalFormatting>
  <conditionalFormatting sqref="EG141:EM141">
    <cfRule type="expression" dxfId="1514" priority="1514">
      <formula>AND($E141&lt;=EG$6,ROUNDDOWN(($F141-$E141+1)*$H141,0)+$E141-1&gt;=EG$6)</formula>
    </cfRule>
    <cfRule type="expression" dxfId="1513" priority="1515">
      <formula>AND(NOT(ISBLANK($E141)),$E141&lt;=EG$6,$F141&gt;=EG$6)</formula>
    </cfRule>
  </conditionalFormatting>
  <conditionalFormatting sqref="EG141:EM141">
    <cfRule type="expression" dxfId="1512" priority="1513">
      <formula>EG$6=TODAY()</formula>
    </cfRule>
  </conditionalFormatting>
  <conditionalFormatting sqref="BO141:DR141">
    <cfRule type="expression" dxfId="1511" priority="1511">
      <formula>AND($E141&lt;=BO$6,ROUNDDOWN(($F141-$E141+1)*$H141,0)+$E141-1&gt;=BO$6)</formula>
    </cfRule>
    <cfRule type="expression" dxfId="1510" priority="1512">
      <formula>AND(NOT(ISBLANK($E141)),$E141&lt;=BO$6,$F141&gt;=BO$6)</formula>
    </cfRule>
  </conditionalFormatting>
  <conditionalFormatting sqref="BO141:DR141">
    <cfRule type="expression" dxfId="1509" priority="1510">
      <formula>BO$6=TODAY()</formula>
    </cfRule>
  </conditionalFormatting>
  <conditionalFormatting sqref="DS141:EF141">
    <cfRule type="expression" dxfId="1508" priority="1508">
      <formula>AND($E141&lt;=DS$6,ROUNDDOWN(($F141-$E141+1)*$H141,0)+$E141-1&gt;=DS$6)</formula>
    </cfRule>
    <cfRule type="expression" dxfId="1507" priority="1509">
      <formula>AND(NOT(ISBLANK($E141)),$E141&lt;=DS$6,$F141&gt;=DS$6)</formula>
    </cfRule>
  </conditionalFormatting>
  <conditionalFormatting sqref="DS141:EF141">
    <cfRule type="expression" dxfId="1506" priority="1507">
      <formula>DS$6=TODAY()</formula>
    </cfRule>
  </conditionalFormatting>
  <conditionalFormatting sqref="EG141:EM141">
    <cfRule type="expression" dxfId="1505" priority="1505">
      <formula>AND($E141&lt;=EG$6,ROUNDDOWN(($F141-$E141+1)*$H141,0)+$E141-1&gt;=EG$6)</formula>
    </cfRule>
    <cfRule type="expression" dxfId="1504" priority="1506">
      <formula>AND(NOT(ISBLANK($E141)),$E141&lt;=EG$6,$F141&gt;=EG$6)</formula>
    </cfRule>
  </conditionalFormatting>
  <conditionalFormatting sqref="EG141:EM141">
    <cfRule type="expression" dxfId="1503" priority="1504">
      <formula>EG$6=TODAY()</formula>
    </cfRule>
  </conditionalFormatting>
  <conditionalFormatting sqref="BO141:DR141">
    <cfRule type="expression" dxfId="1502" priority="1502">
      <formula>AND($E141&lt;=BO$6,ROUNDDOWN(($F141-$E141+1)*$H141,0)+$E141-1&gt;=BO$6)</formula>
    </cfRule>
    <cfRule type="expression" dxfId="1501" priority="1503">
      <formula>AND(NOT(ISBLANK($E141)),$E141&lt;=BO$6,$F141&gt;=BO$6)</formula>
    </cfRule>
  </conditionalFormatting>
  <conditionalFormatting sqref="BO141:DR141">
    <cfRule type="expression" dxfId="1500" priority="1501">
      <formula>BO$6=TODAY()</formula>
    </cfRule>
  </conditionalFormatting>
  <conditionalFormatting sqref="DS141:EF141">
    <cfRule type="expression" dxfId="1499" priority="1499">
      <formula>AND($E141&lt;=DS$6,ROUNDDOWN(($F141-$E141+1)*$H141,0)+$E141-1&gt;=DS$6)</formula>
    </cfRule>
    <cfRule type="expression" dxfId="1498" priority="1500">
      <formula>AND(NOT(ISBLANK($E141)),$E141&lt;=DS$6,$F141&gt;=DS$6)</formula>
    </cfRule>
  </conditionalFormatting>
  <conditionalFormatting sqref="DS141:EF141">
    <cfRule type="expression" dxfId="1497" priority="1498">
      <formula>DS$6=TODAY()</formula>
    </cfRule>
  </conditionalFormatting>
  <conditionalFormatting sqref="EG141:EM141">
    <cfRule type="expression" dxfId="1496" priority="1496">
      <formula>AND($E141&lt;=EG$6,ROUNDDOWN(($F141-$E141+1)*$H141,0)+$E141-1&gt;=EG$6)</formula>
    </cfRule>
    <cfRule type="expression" dxfId="1495" priority="1497">
      <formula>AND(NOT(ISBLANK($E141)),$E141&lt;=EG$6,$F141&gt;=EG$6)</formula>
    </cfRule>
  </conditionalFormatting>
  <conditionalFormatting sqref="EG141:EM141">
    <cfRule type="expression" dxfId="1494" priority="1495">
      <formula>EG$6=TODAY()</formula>
    </cfRule>
  </conditionalFormatting>
  <conditionalFormatting sqref="BO144:DR151">
    <cfRule type="expression" dxfId="1493" priority="1493">
      <formula>AND($E144&lt;=BO$6,ROUNDDOWN(($F144-$E144+1)*$H144,0)+$E144-1&gt;=BO$6)</formula>
    </cfRule>
    <cfRule type="expression" dxfId="1492" priority="1494">
      <formula>AND(NOT(ISBLANK($E144)),$E144&lt;=BO$6,$F144&gt;=BO$6)</formula>
    </cfRule>
  </conditionalFormatting>
  <conditionalFormatting sqref="BO144:DR151">
    <cfRule type="expression" dxfId="1491" priority="1492">
      <formula>BO$6=TODAY()</formula>
    </cfRule>
  </conditionalFormatting>
  <conditionalFormatting sqref="DS144:EF151">
    <cfRule type="expression" dxfId="1490" priority="1490">
      <formula>AND($E144&lt;=DS$6,ROUNDDOWN(($F144-$E144+1)*$H144,0)+$E144-1&gt;=DS$6)</formula>
    </cfRule>
    <cfRule type="expression" dxfId="1489" priority="1491">
      <formula>AND(NOT(ISBLANK($E144)),$E144&lt;=DS$6,$F144&gt;=DS$6)</formula>
    </cfRule>
  </conditionalFormatting>
  <conditionalFormatting sqref="DS144:EF151">
    <cfRule type="expression" dxfId="1488" priority="1489">
      <formula>DS$6=TODAY()</formula>
    </cfRule>
  </conditionalFormatting>
  <conditionalFormatting sqref="EG144:EM151">
    <cfRule type="expression" dxfId="1487" priority="1487">
      <formula>AND($E144&lt;=EG$6,ROUNDDOWN(($F144-$E144+1)*$H144,0)+$E144-1&gt;=EG$6)</formula>
    </cfRule>
    <cfRule type="expression" dxfId="1486" priority="1488">
      <formula>AND(NOT(ISBLANK($E144)),$E144&lt;=EG$6,$F144&gt;=EG$6)</formula>
    </cfRule>
  </conditionalFormatting>
  <conditionalFormatting sqref="EG144:EM151">
    <cfRule type="expression" dxfId="1485" priority="1486">
      <formula>EG$6=TODAY()</formula>
    </cfRule>
  </conditionalFormatting>
  <conditionalFormatting sqref="BO153:DR160">
    <cfRule type="expression" dxfId="1484" priority="1484">
      <formula>AND($E153&lt;=BO$6,ROUNDDOWN(($F153-$E153+1)*$H153,0)+$E153-1&gt;=BO$6)</formula>
    </cfRule>
    <cfRule type="expression" dxfId="1483" priority="1485">
      <formula>AND(NOT(ISBLANK($E153)),$E153&lt;=BO$6,$F153&gt;=BO$6)</formula>
    </cfRule>
  </conditionalFormatting>
  <conditionalFormatting sqref="BO153:DR160">
    <cfRule type="expression" dxfId="1482" priority="1483">
      <formula>BO$6=TODAY()</formula>
    </cfRule>
  </conditionalFormatting>
  <conditionalFormatting sqref="DS153:EF160">
    <cfRule type="expression" dxfId="1481" priority="1481">
      <formula>AND($E153&lt;=DS$6,ROUNDDOWN(($F153-$E153+1)*$H153,0)+$E153-1&gt;=DS$6)</formula>
    </cfRule>
    <cfRule type="expression" dxfId="1480" priority="1482">
      <formula>AND(NOT(ISBLANK($E153)),$E153&lt;=DS$6,$F153&gt;=DS$6)</formula>
    </cfRule>
  </conditionalFormatting>
  <conditionalFormatting sqref="DS153:EF160">
    <cfRule type="expression" dxfId="1479" priority="1480">
      <formula>DS$6=TODAY()</formula>
    </cfRule>
  </conditionalFormatting>
  <conditionalFormatting sqref="EG153:EM160">
    <cfRule type="expression" dxfId="1478" priority="1478">
      <formula>AND($E153&lt;=EG$6,ROUNDDOWN(($F153-$E153+1)*$H153,0)+$E153-1&gt;=EG$6)</formula>
    </cfRule>
    <cfRule type="expression" dxfId="1477" priority="1479">
      <formula>AND(NOT(ISBLANK($E153)),$E153&lt;=EG$6,$F153&gt;=EG$6)</formula>
    </cfRule>
  </conditionalFormatting>
  <conditionalFormatting sqref="EG153:EM160">
    <cfRule type="expression" dxfId="1476" priority="1477">
      <formula>EG$6=TODAY()</formula>
    </cfRule>
  </conditionalFormatting>
  <conditionalFormatting sqref="BO145:DR145">
    <cfRule type="expression" dxfId="1475" priority="1475">
      <formula>AND($E145&lt;=BO$6,ROUNDDOWN(($F145-$E145+1)*$H145,0)+$E145-1&gt;=BO$6)</formula>
    </cfRule>
    <cfRule type="expression" dxfId="1474" priority="1476">
      <formula>AND(NOT(ISBLANK($E145)),$E145&lt;=BO$6,$F145&gt;=BO$6)</formula>
    </cfRule>
  </conditionalFormatting>
  <conditionalFormatting sqref="BO145:DR145">
    <cfRule type="expression" dxfId="1473" priority="1474">
      <formula>BO$6=TODAY()</formula>
    </cfRule>
  </conditionalFormatting>
  <conditionalFormatting sqref="DS145:EF145">
    <cfRule type="expression" dxfId="1472" priority="1472">
      <formula>AND($E145&lt;=DS$6,ROUNDDOWN(($F145-$E145+1)*$H145,0)+$E145-1&gt;=DS$6)</formula>
    </cfRule>
    <cfRule type="expression" dxfId="1471" priority="1473">
      <formula>AND(NOT(ISBLANK($E145)),$E145&lt;=DS$6,$F145&gt;=DS$6)</formula>
    </cfRule>
  </conditionalFormatting>
  <conditionalFormatting sqref="DS145:EF145">
    <cfRule type="expression" dxfId="1470" priority="1471">
      <formula>DS$6=TODAY()</formula>
    </cfRule>
  </conditionalFormatting>
  <conditionalFormatting sqref="EG145:EM145">
    <cfRule type="expression" dxfId="1469" priority="1469">
      <formula>AND($E145&lt;=EG$6,ROUNDDOWN(($F145-$E145+1)*$H145,0)+$E145-1&gt;=EG$6)</formula>
    </cfRule>
    <cfRule type="expression" dxfId="1468" priority="1470">
      <formula>AND(NOT(ISBLANK($E145)),$E145&lt;=EG$6,$F145&gt;=EG$6)</formula>
    </cfRule>
  </conditionalFormatting>
  <conditionalFormatting sqref="EG145:EM145">
    <cfRule type="expression" dxfId="1467" priority="1468">
      <formula>EG$6=TODAY()</formula>
    </cfRule>
  </conditionalFormatting>
  <conditionalFormatting sqref="BO145:DR145">
    <cfRule type="expression" dxfId="1466" priority="1466">
      <formula>AND($E145&lt;=BO$6,ROUNDDOWN(($F145-$E145+1)*$H145,0)+$E145-1&gt;=BO$6)</formula>
    </cfRule>
    <cfRule type="expression" dxfId="1465" priority="1467">
      <formula>AND(NOT(ISBLANK($E145)),$E145&lt;=BO$6,$F145&gt;=BO$6)</formula>
    </cfRule>
  </conditionalFormatting>
  <conditionalFormatting sqref="BO145:DR145">
    <cfRule type="expression" dxfId="1464" priority="1465">
      <formula>BO$6=TODAY()</formula>
    </cfRule>
  </conditionalFormatting>
  <conditionalFormatting sqref="DS145:EF145">
    <cfRule type="expression" dxfId="1463" priority="1463">
      <formula>AND($E145&lt;=DS$6,ROUNDDOWN(($F145-$E145+1)*$H145,0)+$E145-1&gt;=DS$6)</formula>
    </cfRule>
    <cfRule type="expression" dxfId="1462" priority="1464">
      <formula>AND(NOT(ISBLANK($E145)),$E145&lt;=DS$6,$F145&gt;=DS$6)</formula>
    </cfRule>
  </conditionalFormatting>
  <conditionalFormatting sqref="DS145:EF145">
    <cfRule type="expression" dxfId="1461" priority="1462">
      <formula>DS$6=TODAY()</formula>
    </cfRule>
  </conditionalFormatting>
  <conditionalFormatting sqref="EG145:EM145">
    <cfRule type="expression" dxfId="1460" priority="1460">
      <formula>AND($E145&lt;=EG$6,ROUNDDOWN(($F145-$E145+1)*$H145,0)+$E145-1&gt;=EG$6)</formula>
    </cfRule>
    <cfRule type="expression" dxfId="1459" priority="1461">
      <formula>AND(NOT(ISBLANK($E145)),$E145&lt;=EG$6,$F145&gt;=EG$6)</formula>
    </cfRule>
  </conditionalFormatting>
  <conditionalFormatting sqref="EG145:EM145">
    <cfRule type="expression" dxfId="1458" priority="1459">
      <formula>EG$6=TODAY()</formula>
    </cfRule>
  </conditionalFormatting>
  <conditionalFormatting sqref="BO145:DR145">
    <cfRule type="expression" dxfId="1457" priority="1457">
      <formula>AND($E145&lt;=BO$6,ROUNDDOWN(($F145-$E145+1)*$H145,0)+$E145-1&gt;=BO$6)</formula>
    </cfRule>
    <cfRule type="expression" dxfId="1456" priority="1458">
      <formula>AND(NOT(ISBLANK($E145)),$E145&lt;=BO$6,$F145&gt;=BO$6)</formula>
    </cfRule>
  </conditionalFormatting>
  <conditionalFormatting sqref="BO145:DR145">
    <cfRule type="expression" dxfId="1455" priority="1456">
      <formula>BO$6=TODAY()</formula>
    </cfRule>
  </conditionalFormatting>
  <conditionalFormatting sqref="DS145:EF145">
    <cfRule type="expression" dxfId="1454" priority="1454">
      <formula>AND($E145&lt;=DS$6,ROUNDDOWN(($F145-$E145+1)*$H145,0)+$E145-1&gt;=DS$6)</formula>
    </cfRule>
    <cfRule type="expression" dxfId="1453" priority="1455">
      <formula>AND(NOT(ISBLANK($E145)),$E145&lt;=DS$6,$F145&gt;=DS$6)</formula>
    </cfRule>
  </conditionalFormatting>
  <conditionalFormatting sqref="DS145:EF145">
    <cfRule type="expression" dxfId="1452" priority="1453">
      <formula>DS$6=TODAY()</formula>
    </cfRule>
  </conditionalFormatting>
  <conditionalFormatting sqref="EG145:EM145">
    <cfRule type="expression" dxfId="1451" priority="1451">
      <formula>AND($E145&lt;=EG$6,ROUNDDOWN(($F145-$E145+1)*$H145,0)+$E145-1&gt;=EG$6)</formula>
    </cfRule>
    <cfRule type="expression" dxfId="1450" priority="1452">
      <formula>AND(NOT(ISBLANK($E145)),$E145&lt;=EG$6,$F145&gt;=EG$6)</formula>
    </cfRule>
  </conditionalFormatting>
  <conditionalFormatting sqref="EG145:EM145">
    <cfRule type="expression" dxfId="1449" priority="1450">
      <formula>EG$6=TODAY()</formula>
    </cfRule>
  </conditionalFormatting>
  <conditionalFormatting sqref="BO145:DR145">
    <cfRule type="expression" dxfId="1448" priority="1448">
      <formula>AND($E145&lt;=BO$6,ROUNDDOWN(($F145-$E145+1)*$H145,0)+$E145-1&gt;=BO$6)</formula>
    </cfRule>
    <cfRule type="expression" dxfId="1447" priority="1449">
      <formula>AND(NOT(ISBLANK($E145)),$E145&lt;=BO$6,$F145&gt;=BO$6)</formula>
    </cfRule>
  </conditionalFormatting>
  <conditionalFormatting sqref="BO145:DR145">
    <cfRule type="expression" dxfId="1446" priority="1447">
      <formula>BO$6=TODAY()</formula>
    </cfRule>
  </conditionalFormatting>
  <conditionalFormatting sqref="DS145:EF145">
    <cfRule type="expression" dxfId="1445" priority="1445">
      <formula>AND($E145&lt;=DS$6,ROUNDDOWN(($F145-$E145+1)*$H145,0)+$E145-1&gt;=DS$6)</formula>
    </cfRule>
    <cfRule type="expression" dxfId="1444" priority="1446">
      <formula>AND(NOT(ISBLANK($E145)),$E145&lt;=DS$6,$F145&gt;=DS$6)</formula>
    </cfRule>
  </conditionalFormatting>
  <conditionalFormatting sqref="DS145:EF145">
    <cfRule type="expression" dxfId="1443" priority="1444">
      <formula>DS$6=TODAY()</formula>
    </cfRule>
  </conditionalFormatting>
  <conditionalFormatting sqref="EG145:EM145">
    <cfRule type="expression" dxfId="1442" priority="1442">
      <formula>AND($E145&lt;=EG$6,ROUNDDOWN(($F145-$E145+1)*$H145,0)+$E145-1&gt;=EG$6)</formula>
    </cfRule>
    <cfRule type="expression" dxfId="1441" priority="1443">
      <formula>AND(NOT(ISBLANK($E145)),$E145&lt;=EG$6,$F145&gt;=EG$6)</formula>
    </cfRule>
  </conditionalFormatting>
  <conditionalFormatting sqref="EG145:EM145">
    <cfRule type="expression" dxfId="1440" priority="1441">
      <formula>EG$6=TODAY()</formula>
    </cfRule>
  </conditionalFormatting>
  <conditionalFormatting sqref="BO145:DR145">
    <cfRule type="expression" dxfId="1439" priority="1439">
      <formula>AND($E145&lt;=BO$6,ROUNDDOWN(($F145-$E145+1)*$H145,0)+$E145-1&gt;=BO$6)</formula>
    </cfRule>
    <cfRule type="expression" dxfId="1438" priority="1440">
      <formula>AND(NOT(ISBLANK($E145)),$E145&lt;=BO$6,$F145&gt;=BO$6)</formula>
    </cfRule>
  </conditionalFormatting>
  <conditionalFormatting sqref="BO145:DR145">
    <cfRule type="expression" dxfId="1437" priority="1438">
      <formula>BO$6=TODAY()</formula>
    </cfRule>
  </conditionalFormatting>
  <conditionalFormatting sqref="DS145:EF145">
    <cfRule type="expression" dxfId="1436" priority="1436">
      <formula>AND($E145&lt;=DS$6,ROUNDDOWN(($F145-$E145+1)*$H145,0)+$E145-1&gt;=DS$6)</formula>
    </cfRule>
    <cfRule type="expression" dxfId="1435" priority="1437">
      <formula>AND(NOT(ISBLANK($E145)),$E145&lt;=DS$6,$F145&gt;=DS$6)</formula>
    </cfRule>
  </conditionalFormatting>
  <conditionalFormatting sqref="DS145:EF145">
    <cfRule type="expression" dxfId="1434" priority="1435">
      <formula>DS$6=TODAY()</formula>
    </cfRule>
  </conditionalFormatting>
  <conditionalFormatting sqref="EG145:EM145">
    <cfRule type="expression" dxfId="1433" priority="1433">
      <formula>AND($E145&lt;=EG$6,ROUNDDOWN(($F145-$E145+1)*$H145,0)+$E145-1&gt;=EG$6)</formula>
    </cfRule>
    <cfRule type="expression" dxfId="1432" priority="1434">
      <formula>AND(NOT(ISBLANK($E145)),$E145&lt;=EG$6,$F145&gt;=EG$6)</formula>
    </cfRule>
  </conditionalFormatting>
  <conditionalFormatting sqref="EG145:EM145">
    <cfRule type="expression" dxfId="1431" priority="1432">
      <formula>EG$6=TODAY()</formula>
    </cfRule>
  </conditionalFormatting>
  <conditionalFormatting sqref="BO145:DR145">
    <cfRule type="expression" dxfId="1430" priority="1430">
      <formula>AND($E145&lt;=BO$6,ROUNDDOWN(($F145-$E145+1)*$H145,0)+$E145-1&gt;=BO$6)</formula>
    </cfRule>
    <cfRule type="expression" dxfId="1429" priority="1431">
      <formula>AND(NOT(ISBLANK($E145)),$E145&lt;=BO$6,$F145&gt;=BO$6)</formula>
    </cfRule>
  </conditionalFormatting>
  <conditionalFormatting sqref="BO145:DR145">
    <cfRule type="expression" dxfId="1428" priority="1429">
      <formula>BO$6=TODAY()</formula>
    </cfRule>
  </conditionalFormatting>
  <conditionalFormatting sqref="DS145:EF145">
    <cfRule type="expression" dxfId="1427" priority="1427">
      <formula>AND($E145&lt;=DS$6,ROUNDDOWN(($F145-$E145+1)*$H145,0)+$E145-1&gt;=DS$6)</formula>
    </cfRule>
    <cfRule type="expression" dxfId="1426" priority="1428">
      <formula>AND(NOT(ISBLANK($E145)),$E145&lt;=DS$6,$F145&gt;=DS$6)</formula>
    </cfRule>
  </conditionalFormatting>
  <conditionalFormatting sqref="DS145:EF145">
    <cfRule type="expression" dxfId="1425" priority="1426">
      <formula>DS$6=TODAY()</formula>
    </cfRule>
  </conditionalFormatting>
  <conditionalFormatting sqref="EG145:EM145">
    <cfRule type="expression" dxfId="1424" priority="1424">
      <formula>AND($E145&lt;=EG$6,ROUNDDOWN(($F145-$E145+1)*$H145,0)+$E145-1&gt;=EG$6)</formula>
    </cfRule>
    <cfRule type="expression" dxfId="1423" priority="1425">
      <formula>AND(NOT(ISBLANK($E145)),$E145&lt;=EG$6,$F145&gt;=EG$6)</formula>
    </cfRule>
  </conditionalFormatting>
  <conditionalFormatting sqref="EG145:EM145">
    <cfRule type="expression" dxfId="1422" priority="1423">
      <formula>EG$6=TODAY()</formula>
    </cfRule>
  </conditionalFormatting>
  <conditionalFormatting sqref="BO145:DR145">
    <cfRule type="expression" dxfId="1421" priority="1421">
      <formula>AND($E145&lt;=BO$6,ROUNDDOWN(($F145-$E145+1)*$H145,0)+$E145-1&gt;=BO$6)</formula>
    </cfRule>
    <cfRule type="expression" dxfId="1420" priority="1422">
      <formula>AND(NOT(ISBLANK($E145)),$E145&lt;=BO$6,$F145&gt;=BO$6)</formula>
    </cfRule>
  </conditionalFormatting>
  <conditionalFormatting sqref="BO145:DR145">
    <cfRule type="expression" dxfId="1419" priority="1420">
      <formula>BO$6=TODAY()</formula>
    </cfRule>
  </conditionalFormatting>
  <conditionalFormatting sqref="DS145:EF145">
    <cfRule type="expression" dxfId="1418" priority="1418">
      <formula>AND($E145&lt;=DS$6,ROUNDDOWN(($F145-$E145+1)*$H145,0)+$E145-1&gt;=DS$6)</formula>
    </cfRule>
    <cfRule type="expression" dxfId="1417" priority="1419">
      <formula>AND(NOT(ISBLANK($E145)),$E145&lt;=DS$6,$F145&gt;=DS$6)</formula>
    </cfRule>
  </conditionalFormatting>
  <conditionalFormatting sqref="DS145:EF145">
    <cfRule type="expression" dxfId="1416" priority="1417">
      <formula>DS$6=TODAY()</formula>
    </cfRule>
  </conditionalFormatting>
  <conditionalFormatting sqref="EG145:EM145">
    <cfRule type="expression" dxfId="1415" priority="1415">
      <formula>AND($E145&lt;=EG$6,ROUNDDOWN(($F145-$E145+1)*$H145,0)+$E145-1&gt;=EG$6)</formula>
    </cfRule>
    <cfRule type="expression" dxfId="1414" priority="1416">
      <formula>AND(NOT(ISBLANK($E145)),$E145&lt;=EG$6,$F145&gt;=EG$6)</formula>
    </cfRule>
  </conditionalFormatting>
  <conditionalFormatting sqref="EG145:EM145">
    <cfRule type="expression" dxfId="1413" priority="1414">
      <formula>EG$6=TODAY()</formula>
    </cfRule>
  </conditionalFormatting>
  <conditionalFormatting sqref="BO145:DR145">
    <cfRule type="expression" dxfId="1412" priority="1412">
      <formula>AND($E145&lt;=BO$6,ROUNDDOWN(($F145-$E145+1)*$H145,0)+$E145-1&gt;=BO$6)</formula>
    </cfRule>
    <cfRule type="expression" dxfId="1411" priority="1413">
      <formula>AND(NOT(ISBLANK($E145)),$E145&lt;=BO$6,$F145&gt;=BO$6)</formula>
    </cfRule>
  </conditionalFormatting>
  <conditionalFormatting sqref="BO145:DR145">
    <cfRule type="expression" dxfId="1410" priority="1411">
      <formula>BO$6=TODAY()</formula>
    </cfRule>
  </conditionalFormatting>
  <conditionalFormatting sqref="DS145:EF145">
    <cfRule type="expression" dxfId="1409" priority="1409">
      <formula>AND($E145&lt;=DS$6,ROUNDDOWN(($F145-$E145+1)*$H145,0)+$E145-1&gt;=DS$6)</formula>
    </cfRule>
    <cfRule type="expression" dxfId="1408" priority="1410">
      <formula>AND(NOT(ISBLANK($E145)),$E145&lt;=DS$6,$F145&gt;=DS$6)</formula>
    </cfRule>
  </conditionalFormatting>
  <conditionalFormatting sqref="DS145:EF145">
    <cfRule type="expression" dxfId="1407" priority="1408">
      <formula>DS$6=TODAY()</formula>
    </cfRule>
  </conditionalFormatting>
  <conditionalFormatting sqref="EG145:EM145">
    <cfRule type="expression" dxfId="1406" priority="1406">
      <formula>AND($E145&lt;=EG$6,ROUNDDOWN(($F145-$E145+1)*$H145,0)+$E145-1&gt;=EG$6)</formula>
    </cfRule>
    <cfRule type="expression" dxfId="1405" priority="1407">
      <formula>AND(NOT(ISBLANK($E145)),$E145&lt;=EG$6,$F145&gt;=EG$6)</formula>
    </cfRule>
  </conditionalFormatting>
  <conditionalFormatting sqref="EG145:EM145">
    <cfRule type="expression" dxfId="1404" priority="1405">
      <formula>EG$6=TODAY()</formula>
    </cfRule>
  </conditionalFormatting>
  <conditionalFormatting sqref="BO145:DR145">
    <cfRule type="expression" dxfId="1403" priority="1403">
      <formula>AND($E145&lt;=BO$6,ROUNDDOWN(($F145-$E145+1)*$H145,0)+$E145-1&gt;=BO$6)</formula>
    </cfRule>
    <cfRule type="expression" dxfId="1402" priority="1404">
      <formula>AND(NOT(ISBLANK($E145)),$E145&lt;=BO$6,$F145&gt;=BO$6)</formula>
    </cfRule>
  </conditionalFormatting>
  <conditionalFormatting sqref="BO145:DR145">
    <cfRule type="expression" dxfId="1401" priority="1402">
      <formula>BO$6=TODAY()</formula>
    </cfRule>
  </conditionalFormatting>
  <conditionalFormatting sqref="DS145:EF145">
    <cfRule type="expression" dxfId="1400" priority="1400">
      <formula>AND($E145&lt;=DS$6,ROUNDDOWN(($F145-$E145+1)*$H145,0)+$E145-1&gt;=DS$6)</formula>
    </cfRule>
    <cfRule type="expression" dxfId="1399" priority="1401">
      <formula>AND(NOT(ISBLANK($E145)),$E145&lt;=DS$6,$F145&gt;=DS$6)</formula>
    </cfRule>
  </conditionalFormatting>
  <conditionalFormatting sqref="DS145:EF145">
    <cfRule type="expression" dxfId="1398" priority="1399">
      <formula>DS$6=TODAY()</formula>
    </cfRule>
  </conditionalFormatting>
  <conditionalFormatting sqref="EG145:EM145">
    <cfRule type="expression" dxfId="1397" priority="1397">
      <formula>AND($E145&lt;=EG$6,ROUNDDOWN(($F145-$E145+1)*$H145,0)+$E145-1&gt;=EG$6)</formula>
    </cfRule>
    <cfRule type="expression" dxfId="1396" priority="1398">
      <formula>AND(NOT(ISBLANK($E145)),$E145&lt;=EG$6,$F145&gt;=EG$6)</formula>
    </cfRule>
  </conditionalFormatting>
  <conditionalFormatting sqref="EG145:EM145">
    <cfRule type="expression" dxfId="1395" priority="1396">
      <formula>EG$6=TODAY()</formula>
    </cfRule>
  </conditionalFormatting>
  <conditionalFormatting sqref="BO150:DR150">
    <cfRule type="expression" dxfId="1394" priority="1394">
      <formula>AND($E150&lt;=BO$6,ROUNDDOWN(($F150-$E150+1)*$H150,0)+$E150-1&gt;=BO$6)</formula>
    </cfRule>
    <cfRule type="expression" dxfId="1393" priority="1395">
      <formula>AND(NOT(ISBLANK($E150)),$E150&lt;=BO$6,$F150&gt;=BO$6)</formula>
    </cfRule>
  </conditionalFormatting>
  <conditionalFormatting sqref="BO150:DR150">
    <cfRule type="expression" dxfId="1392" priority="1393">
      <formula>BO$6=TODAY()</formula>
    </cfRule>
  </conditionalFormatting>
  <conditionalFormatting sqref="DS150:EF150">
    <cfRule type="expression" dxfId="1391" priority="1391">
      <formula>AND($E150&lt;=DS$6,ROUNDDOWN(($F150-$E150+1)*$H150,0)+$E150-1&gt;=DS$6)</formula>
    </cfRule>
    <cfRule type="expression" dxfId="1390" priority="1392">
      <formula>AND(NOT(ISBLANK($E150)),$E150&lt;=DS$6,$F150&gt;=DS$6)</formula>
    </cfRule>
  </conditionalFormatting>
  <conditionalFormatting sqref="DS150:EF150">
    <cfRule type="expression" dxfId="1389" priority="1390">
      <formula>DS$6=TODAY()</formula>
    </cfRule>
  </conditionalFormatting>
  <conditionalFormatting sqref="EG150:EM150">
    <cfRule type="expression" dxfId="1388" priority="1388">
      <formula>AND($E150&lt;=EG$6,ROUNDDOWN(($F150-$E150+1)*$H150,0)+$E150-1&gt;=EG$6)</formula>
    </cfRule>
    <cfRule type="expression" dxfId="1387" priority="1389">
      <formula>AND(NOT(ISBLANK($E150)),$E150&lt;=EG$6,$F150&gt;=EG$6)</formula>
    </cfRule>
  </conditionalFormatting>
  <conditionalFormatting sqref="EG150:EM150">
    <cfRule type="expression" dxfId="1386" priority="1387">
      <formula>EG$6=TODAY()</formula>
    </cfRule>
  </conditionalFormatting>
  <conditionalFormatting sqref="BO150:DR150">
    <cfRule type="expression" dxfId="1385" priority="1385">
      <formula>AND($E150&lt;=BO$6,ROUNDDOWN(($F150-$E150+1)*$H150,0)+$E150-1&gt;=BO$6)</formula>
    </cfRule>
    <cfRule type="expression" dxfId="1384" priority="1386">
      <formula>AND(NOT(ISBLANK($E150)),$E150&lt;=BO$6,$F150&gt;=BO$6)</formula>
    </cfRule>
  </conditionalFormatting>
  <conditionalFormatting sqref="BO150:DR150">
    <cfRule type="expression" dxfId="1383" priority="1384">
      <formula>BO$6=TODAY()</formula>
    </cfRule>
  </conditionalFormatting>
  <conditionalFormatting sqref="DS150:EF150">
    <cfRule type="expression" dxfId="1382" priority="1382">
      <formula>AND($E150&lt;=DS$6,ROUNDDOWN(($F150-$E150+1)*$H150,0)+$E150-1&gt;=DS$6)</formula>
    </cfRule>
    <cfRule type="expression" dxfId="1381" priority="1383">
      <formula>AND(NOT(ISBLANK($E150)),$E150&lt;=DS$6,$F150&gt;=DS$6)</formula>
    </cfRule>
  </conditionalFormatting>
  <conditionalFormatting sqref="DS150:EF150">
    <cfRule type="expression" dxfId="1380" priority="1381">
      <formula>DS$6=TODAY()</formula>
    </cfRule>
  </conditionalFormatting>
  <conditionalFormatting sqref="EG150:EM150">
    <cfRule type="expression" dxfId="1379" priority="1379">
      <formula>AND($E150&lt;=EG$6,ROUNDDOWN(($F150-$E150+1)*$H150,0)+$E150-1&gt;=EG$6)</formula>
    </cfRule>
    <cfRule type="expression" dxfId="1378" priority="1380">
      <formula>AND(NOT(ISBLANK($E150)),$E150&lt;=EG$6,$F150&gt;=EG$6)</formula>
    </cfRule>
  </conditionalFormatting>
  <conditionalFormatting sqref="EG150:EM150">
    <cfRule type="expression" dxfId="1377" priority="1378">
      <formula>EG$6=TODAY()</formula>
    </cfRule>
  </conditionalFormatting>
  <conditionalFormatting sqref="BO150:DR150">
    <cfRule type="expression" dxfId="1376" priority="1376">
      <formula>AND($E150&lt;=BO$6,ROUNDDOWN(($F150-$E150+1)*$H150,0)+$E150-1&gt;=BO$6)</formula>
    </cfRule>
    <cfRule type="expression" dxfId="1375" priority="1377">
      <formula>AND(NOT(ISBLANK($E150)),$E150&lt;=BO$6,$F150&gt;=BO$6)</formula>
    </cfRule>
  </conditionalFormatting>
  <conditionalFormatting sqref="BO150:DR150">
    <cfRule type="expression" dxfId="1374" priority="1375">
      <formula>BO$6=TODAY()</formula>
    </cfRule>
  </conditionalFormatting>
  <conditionalFormatting sqref="DS150:EF150">
    <cfRule type="expression" dxfId="1373" priority="1373">
      <formula>AND($E150&lt;=DS$6,ROUNDDOWN(($F150-$E150+1)*$H150,0)+$E150-1&gt;=DS$6)</formula>
    </cfRule>
    <cfRule type="expression" dxfId="1372" priority="1374">
      <formula>AND(NOT(ISBLANK($E150)),$E150&lt;=DS$6,$F150&gt;=DS$6)</formula>
    </cfRule>
  </conditionalFormatting>
  <conditionalFormatting sqref="DS150:EF150">
    <cfRule type="expression" dxfId="1371" priority="1372">
      <formula>DS$6=TODAY()</formula>
    </cfRule>
  </conditionalFormatting>
  <conditionalFormatting sqref="EG150:EM150">
    <cfRule type="expression" dxfId="1370" priority="1370">
      <formula>AND($E150&lt;=EG$6,ROUNDDOWN(($F150-$E150+1)*$H150,0)+$E150-1&gt;=EG$6)</formula>
    </cfRule>
    <cfRule type="expression" dxfId="1369" priority="1371">
      <formula>AND(NOT(ISBLANK($E150)),$E150&lt;=EG$6,$F150&gt;=EG$6)</formula>
    </cfRule>
  </conditionalFormatting>
  <conditionalFormatting sqref="EG150:EM150">
    <cfRule type="expression" dxfId="1368" priority="1369">
      <formula>EG$6=TODAY()</formula>
    </cfRule>
  </conditionalFormatting>
  <conditionalFormatting sqref="BO150:DR150">
    <cfRule type="expression" dxfId="1367" priority="1367">
      <formula>AND($E150&lt;=BO$6,ROUNDDOWN(($F150-$E150+1)*$H150,0)+$E150-1&gt;=BO$6)</formula>
    </cfRule>
    <cfRule type="expression" dxfId="1366" priority="1368">
      <formula>AND(NOT(ISBLANK($E150)),$E150&lt;=BO$6,$F150&gt;=BO$6)</formula>
    </cfRule>
  </conditionalFormatting>
  <conditionalFormatting sqref="BO150:DR150">
    <cfRule type="expression" dxfId="1365" priority="1366">
      <formula>BO$6=TODAY()</formula>
    </cfRule>
  </conditionalFormatting>
  <conditionalFormatting sqref="DS150:EF150">
    <cfRule type="expression" dxfId="1364" priority="1364">
      <formula>AND($E150&lt;=DS$6,ROUNDDOWN(($F150-$E150+1)*$H150,0)+$E150-1&gt;=DS$6)</formula>
    </cfRule>
    <cfRule type="expression" dxfId="1363" priority="1365">
      <formula>AND(NOT(ISBLANK($E150)),$E150&lt;=DS$6,$F150&gt;=DS$6)</formula>
    </cfRule>
  </conditionalFormatting>
  <conditionalFormatting sqref="DS150:EF150">
    <cfRule type="expression" dxfId="1362" priority="1363">
      <formula>DS$6=TODAY()</formula>
    </cfRule>
  </conditionalFormatting>
  <conditionalFormatting sqref="EG150:EM150">
    <cfRule type="expression" dxfId="1361" priority="1361">
      <formula>AND($E150&lt;=EG$6,ROUNDDOWN(($F150-$E150+1)*$H150,0)+$E150-1&gt;=EG$6)</formula>
    </cfRule>
    <cfRule type="expression" dxfId="1360" priority="1362">
      <formula>AND(NOT(ISBLANK($E150)),$E150&lt;=EG$6,$F150&gt;=EG$6)</formula>
    </cfRule>
  </conditionalFormatting>
  <conditionalFormatting sqref="EG150:EM150">
    <cfRule type="expression" dxfId="1359" priority="1360">
      <formula>EG$6=TODAY()</formula>
    </cfRule>
  </conditionalFormatting>
  <conditionalFormatting sqref="BO150:DR150">
    <cfRule type="expression" dxfId="1358" priority="1358">
      <formula>AND($E150&lt;=BO$6,ROUNDDOWN(($F150-$E150+1)*$H150,0)+$E150-1&gt;=BO$6)</formula>
    </cfRule>
    <cfRule type="expression" dxfId="1357" priority="1359">
      <formula>AND(NOT(ISBLANK($E150)),$E150&lt;=BO$6,$F150&gt;=BO$6)</formula>
    </cfRule>
  </conditionalFormatting>
  <conditionalFormatting sqref="BO150:DR150">
    <cfRule type="expression" dxfId="1356" priority="1357">
      <formula>BO$6=TODAY()</formula>
    </cfRule>
  </conditionalFormatting>
  <conditionalFormatting sqref="DS150:EF150">
    <cfRule type="expression" dxfId="1355" priority="1355">
      <formula>AND($E150&lt;=DS$6,ROUNDDOWN(($F150-$E150+1)*$H150,0)+$E150-1&gt;=DS$6)</formula>
    </cfRule>
    <cfRule type="expression" dxfId="1354" priority="1356">
      <formula>AND(NOT(ISBLANK($E150)),$E150&lt;=DS$6,$F150&gt;=DS$6)</formula>
    </cfRule>
  </conditionalFormatting>
  <conditionalFormatting sqref="DS150:EF150">
    <cfRule type="expression" dxfId="1353" priority="1354">
      <formula>DS$6=TODAY()</formula>
    </cfRule>
  </conditionalFormatting>
  <conditionalFormatting sqref="EG150:EM150">
    <cfRule type="expression" dxfId="1352" priority="1352">
      <formula>AND($E150&lt;=EG$6,ROUNDDOWN(($F150-$E150+1)*$H150,0)+$E150-1&gt;=EG$6)</formula>
    </cfRule>
    <cfRule type="expression" dxfId="1351" priority="1353">
      <formula>AND(NOT(ISBLANK($E150)),$E150&lt;=EG$6,$F150&gt;=EG$6)</formula>
    </cfRule>
  </conditionalFormatting>
  <conditionalFormatting sqref="EG150:EM150">
    <cfRule type="expression" dxfId="1350" priority="1351">
      <formula>EG$6=TODAY()</formula>
    </cfRule>
  </conditionalFormatting>
  <conditionalFormatting sqref="BO150:DR150">
    <cfRule type="expression" dxfId="1349" priority="1349">
      <formula>AND($E150&lt;=BO$6,ROUNDDOWN(($F150-$E150+1)*$H150,0)+$E150-1&gt;=BO$6)</formula>
    </cfRule>
    <cfRule type="expression" dxfId="1348" priority="1350">
      <formula>AND(NOT(ISBLANK($E150)),$E150&lt;=BO$6,$F150&gt;=BO$6)</formula>
    </cfRule>
  </conditionalFormatting>
  <conditionalFormatting sqref="BO150:DR150">
    <cfRule type="expression" dxfId="1347" priority="1348">
      <formula>BO$6=TODAY()</formula>
    </cfRule>
  </conditionalFormatting>
  <conditionalFormatting sqref="DS150:EF150">
    <cfRule type="expression" dxfId="1346" priority="1346">
      <formula>AND($E150&lt;=DS$6,ROUNDDOWN(($F150-$E150+1)*$H150,0)+$E150-1&gt;=DS$6)</formula>
    </cfRule>
    <cfRule type="expression" dxfId="1345" priority="1347">
      <formula>AND(NOT(ISBLANK($E150)),$E150&lt;=DS$6,$F150&gt;=DS$6)</formula>
    </cfRule>
  </conditionalFormatting>
  <conditionalFormatting sqref="DS150:EF150">
    <cfRule type="expression" dxfId="1344" priority="1345">
      <formula>DS$6=TODAY()</formula>
    </cfRule>
  </conditionalFormatting>
  <conditionalFormatting sqref="EG150:EM150">
    <cfRule type="expression" dxfId="1343" priority="1343">
      <formula>AND($E150&lt;=EG$6,ROUNDDOWN(($F150-$E150+1)*$H150,0)+$E150-1&gt;=EG$6)</formula>
    </cfRule>
    <cfRule type="expression" dxfId="1342" priority="1344">
      <formula>AND(NOT(ISBLANK($E150)),$E150&lt;=EG$6,$F150&gt;=EG$6)</formula>
    </cfRule>
  </conditionalFormatting>
  <conditionalFormatting sqref="EG150:EM150">
    <cfRule type="expression" dxfId="1341" priority="1342">
      <formula>EG$6=TODAY()</formula>
    </cfRule>
  </conditionalFormatting>
  <conditionalFormatting sqref="BO150:DR150">
    <cfRule type="expression" dxfId="1340" priority="1340">
      <formula>AND($E150&lt;=BO$6,ROUNDDOWN(($F150-$E150+1)*$H150,0)+$E150-1&gt;=BO$6)</formula>
    </cfRule>
    <cfRule type="expression" dxfId="1339" priority="1341">
      <formula>AND(NOT(ISBLANK($E150)),$E150&lt;=BO$6,$F150&gt;=BO$6)</formula>
    </cfRule>
  </conditionalFormatting>
  <conditionalFormatting sqref="BO150:DR150">
    <cfRule type="expression" dxfId="1338" priority="1339">
      <formula>BO$6=TODAY()</formula>
    </cfRule>
  </conditionalFormatting>
  <conditionalFormatting sqref="DS150:EF150">
    <cfRule type="expression" dxfId="1337" priority="1337">
      <formula>AND($E150&lt;=DS$6,ROUNDDOWN(($F150-$E150+1)*$H150,0)+$E150-1&gt;=DS$6)</formula>
    </cfRule>
    <cfRule type="expression" dxfId="1336" priority="1338">
      <formula>AND(NOT(ISBLANK($E150)),$E150&lt;=DS$6,$F150&gt;=DS$6)</formula>
    </cfRule>
  </conditionalFormatting>
  <conditionalFormatting sqref="DS150:EF150">
    <cfRule type="expression" dxfId="1335" priority="1336">
      <formula>DS$6=TODAY()</formula>
    </cfRule>
  </conditionalFormatting>
  <conditionalFormatting sqref="EG150:EM150">
    <cfRule type="expression" dxfId="1334" priority="1334">
      <formula>AND($E150&lt;=EG$6,ROUNDDOWN(($F150-$E150+1)*$H150,0)+$E150-1&gt;=EG$6)</formula>
    </cfRule>
    <cfRule type="expression" dxfId="1333" priority="1335">
      <formula>AND(NOT(ISBLANK($E150)),$E150&lt;=EG$6,$F150&gt;=EG$6)</formula>
    </cfRule>
  </conditionalFormatting>
  <conditionalFormatting sqref="EG150:EM150">
    <cfRule type="expression" dxfId="1332" priority="1333">
      <formula>EG$6=TODAY()</formula>
    </cfRule>
  </conditionalFormatting>
  <conditionalFormatting sqref="BO150:DR150">
    <cfRule type="expression" dxfId="1331" priority="1331">
      <formula>AND($E150&lt;=BO$6,ROUNDDOWN(($F150-$E150+1)*$H150,0)+$E150-1&gt;=BO$6)</formula>
    </cfRule>
    <cfRule type="expression" dxfId="1330" priority="1332">
      <formula>AND(NOT(ISBLANK($E150)),$E150&lt;=BO$6,$F150&gt;=BO$6)</formula>
    </cfRule>
  </conditionalFormatting>
  <conditionalFormatting sqref="BO150:DR150">
    <cfRule type="expression" dxfId="1329" priority="1330">
      <formula>BO$6=TODAY()</formula>
    </cfRule>
  </conditionalFormatting>
  <conditionalFormatting sqref="DS150:EF150">
    <cfRule type="expression" dxfId="1328" priority="1328">
      <formula>AND($E150&lt;=DS$6,ROUNDDOWN(($F150-$E150+1)*$H150,0)+$E150-1&gt;=DS$6)</formula>
    </cfRule>
    <cfRule type="expression" dxfId="1327" priority="1329">
      <formula>AND(NOT(ISBLANK($E150)),$E150&lt;=DS$6,$F150&gt;=DS$6)</formula>
    </cfRule>
  </conditionalFormatting>
  <conditionalFormatting sqref="DS150:EF150">
    <cfRule type="expression" dxfId="1326" priority="1327">
      <formula>DS$6=TODAY()</formula>
    </cfRule>
  </conditionalFormatting>
  <conditionalFormatting sqref="EG150:EM150">
    <cfRule type="expression" dxfId="1325" priority="1325">
      <formula>AND($E150&lt;=EG$6,ROUNDDOWN(($F150-$E150+1)*$H150,0)+$E150-1&gt;=EG$6)</formula>
    </cfRule>
    <cfRule type="expression" dxfId="1324" priority="1326">
      <formula>AND(NOT(ISBLANK($E150)),$E150&lt;=EG$6,$F150&gt;=EG$6)</formula>
    </cfRule>
  </conditionalFormatting>
  <conditionalFormatting sqref="EG150:EM150">
    <cfRule type="expression" dxfId="1323" priority="1324">
      <formula>EG$6=TODAY()</formula>
    </cfRule>
  </conditionalFormatting>
  <conditionalFormatting sqref="BO150:DR150">
    <cfRule type="expression" dxfId="1322" priority="1322">
      <formula>AND($E150&lt;=BO$6,ROUNDDOWN(($F150-$E150+1)*$H150,0)+$E150-1&gt;=BO$6)</formula>
    </cfRule>
    <cfRule type="expression" dxfId="1321" priority="1323">
      <formula>AND(NOT(ISBLANK($E150)),$E150&lt;=BO$6,$F150&gt;=BO$6)</formula>
    </cfRule>
  </conditionalFormatting>
  <conditionalFormatting sqref="BO150:DR150">
    <cfRule type="expression" dxfId="1320" priority="1321">
      <formula>BO$6=TODAY()</formula>
    </cfRule>
  </conditionalFormatting>
  <conditionalFormatting sqref="DS150:EF150">
    <cfRule type="expression" dxfId="1319" priority="1319">
      <formula>AND($E150&lt;=DS$6,ROUNDDOWN(($F150-$E150+1)*$H150,0)+$E150-1&gt;=DS$6)</formula>
    </cfRule>
    <cfRule type="expression" dxfId="1318" priority="1320">
      <formula>AND(NOT(ISBLANK($E150)),$E150&lt;=DS$6,$F150&gt;=DS$6)</formula>
    </cfRule>
  </conditionalFormatting>
  <conditionalFormatting sqref="DS150:EF150">
    <cfRule type="expression" dxfId="1317" priority="1318">
      <formula>DS$6=TODAY()</formula>
    </cfRule>
  </conditionalFormatting>
  <conditionalFormatting sqref="EG150:EM150">
    <cfRule type="expression" dxfId="1316" priority="1316">
      <formula>AND($E150&lt;=EG$6,ROUNDDOWN(($F150-$E150+1)*$H150,0)+$E150-1&gt;=EG$6)</formula>
    </cfRule>
    <cfRule type="expression" dxfId="1315" priority="1317">
      <formula>AND(NOT(ISBLANK($E150)),$E150&lt;=EG$6,$F150&gt;=EG$6)</formula>
    </cfRule>
  </conditionalFormatting>
  <conditionalFormatting sqref="EG150:EM150">
    <cfRule type="expression" dxfId="1314" priority="1315">
      <formula>EG$6=TODAY()</formula>
    </cfRule>
  </conditionalFormatting>
  <conditionalFormatting sqref="BO154:DR154">
    <cfRule type="expression" dxfId="1313" priority="1313">
      <formula>AND($E154&lt;=BO$6,ROUNDDOWN(($F154-$E154+1)*$H154,0)+$E154-1&gt;=BO$6)</formula>
    </cfRule>
    <cfRule type="expression" dxfId="1312" priority="1314">
      <formula>AND(NOT(ISBLANK($E154)),$E154&lt;=BO$6,$F154&gt;=BO$6)</formula>
    </cfRule>
  </conditionalFormatting>
  <conditionalFormatting sqref="BO154:DR154">
    <cfRule type="expression" dxfId="1311" priority="1312">
      <formula>BO$6=TODAY()</formula>
    </cfRule>
  </conditionalFormatting>
  <conditionalFormatting sqref="DS154:EF154">
    <cfRule type="expression" dxfId="1310" priority="1310">
      <formula>AND($E154&lt;=DS$6,ROUNDDOWN(($F154-$E154+1)*$H154,0)+$E154-1&gt;=DS$6)</formula>
    </cfRule>
    <cfRule type="expression" dxfId="1309" priority="1311">
      <formula>AND(NOT(ISBLANK($E154)),$E154&lt;=DS$6,$F154&gt;=DS$6)</formula>
    </cfRule>
  </conditionalFormatting>
  <conditionalFormatting sqref="DS154:EF154">
    <cfRule type="expression" dxfId="1308" priority="1309">
      <formula>DS$6=TODAY()</formula>
    </cfRule>
  </conditionalFormatting>
  <conditionalFormatting sqref="EG154:EM154">
    <cfRule type="expression" dxfId="1307" priority="1307">
      <formula>AND($E154&lt;=EG$6,ROUNDDOWN(($F154-$E154+1)*$H154,0)+$E154-1&gt;=EG$6)</formula>
    </cfRule>
    <cfRule type="expression" dxfId="1306" priority="1308">
      <formula>AND(NOT(ISBLANK($E154)),$E154&lt;=EG$6,$F154&gt;=EG$6)</formula>
    </cfRule>
  </conditionalFormatting>
  <conditionalFormatting sqref="EG154:EM154">
    <cfRule type="expression" dxfId="1305" priority="1306">
      <formula>EG$6=TODAY()</formula>
    </cfRule>
  </conditionalFormatting>
  <conditionalFormatting sqref="BO154:DR154">
    <cfRule type="expression" dxfId="1304" priority="1304">
      <formula>AND($E154&lt;=BO$6,ROUNDDOWN(($F154-$E154+1)*$H154,0)+$E154-1&gt;=BO$6)</formula>
    </cfRule>
    <cfRule type="expression" dxfId="1303" priority="1305">
      <formula>AND(NOT(ISBLANK($E154)),$E154&lt;=BO$6,$F154&gt;=BO$6)</formula>
    </cfRule>
  </conditionalFormatting>
  <conditionalFormatting sqref="BO154:DR154">
    <cfRule type="expression" dxfId="1302" priority="1303">
      <formula>BO$6=TODAY()</formula>
    </cfRule>
  </conditionalFormatting>
  <conditionalFormatting sqref="DS154:EF154">
    <cfRule type="expression" dxfId="1301" priority="1301">
      <formula>AND($E154&lt;=DS$6,ROUNDDOWN(($F154-$E154+1)*$H154,0)+$E154-1&gt;=DS$6)</formula>
    </cfRule>
    <cfRule type="expression" dxfId="1300" priority="1302">
      <formula>AND(NOT(ISBLANK($E154)),$E154&lt;=DS$6,$F154&gt;=DS$6)</formula>
    </cfRule>
  </conditionalFormatting>
  <conditionalFormatting sqref="DS154:EF154">
    <cfRule type="expression" dxfId="1299" priority="1300">
      <formula>DS$6=TODAY()</formula>
    </cfRule>
  </conditionalFormatting>
  <conditionalFormatting sqref="EG154:EM154">
    <cfRule type="expression" dxfId="1298" priority="1298">
      <formula>AND($E154&lt;=EG$6,ROUNDDOWN(($F154-$E154+1)*$H154,0)+$E154-1&gt;=EG$6)</formula>
    </cfRule>
    <cfRule type="expression" dxfId="1297" priority="1299">
      <formula>AND(NOT(ISBLANK($E154)),$E154&lt;=EG$6,$F154&gt;=EG$6)</formula>
    </cfRule>
  </conditionalFormatting>
  <conditionalFormatting sqref="EG154:EM154">
    <cfRule type="expression" dxfId="1296" priority="1297">
      <formula>EG$6=TODAY()</formula>
    </cfRule>
  </conditionalFormatting>
  <conditionalFormatting sqref="BO154:DR154">
    <cfRule type="expression" dxfId="1295" priority="1295">
      <formula>AND($E154&lt;=BO$6,ROUNDDOWN(($F154-$E154+1)*$H154,0)+$E154-1&gt;=BO$6)</formula>
    </cfRule>
    <cfRule type="expression" dxfId="1294" priority="1296">
      <formula>AND(NOT(ISBLANK($E154)),$E154&lt;=BO$6,$F154&gt;=BO$6)</formula>
    </cfRule>
  </conditionalFormatting>
  <conditionalFormatting sqref="BO154:DR154">
    <cfRule type="expression" dxfId="1293" priority="1294">
      <formula>BO$6=TODAY()</formula>
    </cfRule>
  </conditionalFormatting>
  <conditionalFormatting sqref="DS154:EF154">
    <cfRule type="expression" dxfId="1292" priority="1292">
      <formula>AND($E154&lt;=DS$6,ROUNDDOWN(($F154-$E154+1)*$H154,0)+$E154-1&gt;=DS$6)</formula>
    </cfRule>
    <cfRule type="expression" dxfId="1291" priority="1293">
      <formula>AND(NOT(ISBLANK($E154)),$E154&lt;=DS$6,$F154&gt;=DS$6)</formula>
    </cfRule>
  </conditionalFormatting>
  <conditionalFormatting sqref="DS154:EF154">
    <cfRule type="expression" dxfId="1290" priority="1291">
      <formula>DS$6=TODAY()</formula>
    </cfRule>
  </conditionalFormatting>
  <conditionalFormatting sqref="EG154:EM154">
    <cfRule type="expression" dxfId="1289" priority="1289">
      <formula>AND($E154&lt;=EG$6,ROUNDDOWN(($F154-$E154+1)*$H154,0)+$E154-1&gt;=EG$6)</formula>
    </cfRule>
    <cfRule type="expression" dxfId="1288" priority="1290">
      <formula>AND(NOT(ISBLANK($E154)),$E154&lt;=EG$6,$F154&gt;=EG$6)</formula>
    </cfRule>
  </conditionalFormatting>
  <conditionalFormatting sqref="EG154:EM154">
    <cfRule type="expression" dxfId="1287" priority="1288">
      <formula>EG$6=TODAY()</formula>
    </cfRule>
  </conditionalFormatting>
  <conditionalFormatting sqref="BO154:DR154">
    <cfRule type="expression" dxfId="1286" priority="1286">
      <formula>AND($E154&lt;=BO$6,ROUNDDOWN(($F154-$E154+1)*$H154,0)+$E154-1&gt;=BO$6)</formula>
    </cfRule>
    <cfRule type="expression" dxfId="1285" priority="1287">
      <formula>AND(NOT(ISBLANK($E154)),$E154&lt;=BO$6,$F154&gt;=BO$6)</formula>
    </cfRule>
  </conditionalFormatting>
  <conditionalFormatting sqref="BO154:DR154">
    <cfRule type="expression" dxfId="1284" priority="1285">
      <formula>BO$6=TODAY()</formula>
    </cfRule>
  </conditionalFormatting>
  <conditionalFormatting sqref="DS154:EF154">
    <cfRule type="expression" dxfId="1283" priority="1283">
      <formula>AND($E154&lt;=DS$6,ROUNDDOWN(($F154-$E154+1)*$H154,0)+$E154-1&gt;=DS$6)</formula>
    </cfRule>
    <cfRule type="expression" dxfId="1282" priority="1284">
      <formula>AND(NOT(ISBLANK($E154)),$E154&lt;=DS$6,$F154&gt;=DS$6)</formula>
    </cfRule>
  </conditionalFormatting>
  <conditionalFormatting sqref="DS154:EF154">
    <cfRule type="expression" dxfId="1281" priority="1282">
      <formula>DS$6=TODAY()</formula>
    </cfRule>
  </conditionalFormatting>
  <conditionalFormatting sqref="EG154:EM154">
    <cfRule type="expression" dxfId="1280" priority="1280">
      <formula>AND($E154&lt;=EG$6,ROUNDDOWN(($F154-$E154+1)*$H154,0)+$E154-1&gt;=EG$6)</formula>
    </cfRule>
    <cfRule type="expression" dxfId="1279" priority="1281">
      <formula>AND(NOT(ISBLANK($E154)),$E154&lt;=EG$6,$F154&gt;=EG$6)</formula>
    </cfRule>
  </conditionalFormatting>
  <conditionalFormatting sqref="EG154:EM154">
    <cfRule type="expression" dxfId="1278" priority="1279">
      <formula>EG$6=TODAY()</formula>
    </cfRule>
  </conditionalFormatting>
  <conditionalFormatting sqref="BO154:DR154">
    <cfRule type="expression" dxfId="1277" priority="1277">
      <formula>AND($E154&lt;=BO$6,ROUNDDOWN(($F154-$E154+1)*$H154,0)+$E154-1&gt;=BO$6)</formula>
    </cfRule>
    <cfRule type="expression" dxfId="1276" priority="1278">
      <formula>AND(NOT(ISBLANK($E154)),$E154&lt;=BO$6,$F154&gt;=BO$6)</formula>
    </cfRule>
  </conditionalFormatting>
  <conditionalFormatting sqref="BO154:DR154">
    <cfRule type="expression" dxfId="1275" priority="1276">
      <formula>BO$6=TODAY()</formula>
    </cfRule>
  </conditionalFormatting>
  <conditionalFormatting sqref="DS154:EF154">
    <cfRule type="expression" dxfId="1274" priority="1274">
      <formula>AND($E154&lt;=DS$6,ROUNDDOWN(($F154-$E154+1)*$H154,0)+$E154-1&gt;=DS$6)</formula>
    </cfRule>
    <cfRule type="expression" dxfId="1273" priority="1275">
      <formula>AND(NOT(ISBLANK($E154)),$E154&lt;=DS$6,$F154&gt;=DS$6)</formula>
    </cfRule>
  </conditionalFormatting>
  <conditionalFormatting sqref="DS154:EF154">
    <cfRule type="expression" dxfId="1272" priority="1273">
      <formula>DS$6=TODAY()</formula>
    </cfRule>
  </conditionalFormatting>
  <conditionalFormatting sqref="EG154:EM154">
    <cfRule type="expression" dxfId="1271" priority="1271">
      <formula>AND($E154&lt;=EG$6,ROUNDDOWN(($F154-$E154+1)*$H154,0)+$E154-1&gt;=EG$6)</formula>
    </cfRule>
    <cfRule type="expression" dxfId="1270" priority="1272">
      <formula>AND(NOT(ISBLANK($E154)),$E154&lt;=EG$6,$F154&gt;=EG$6)</formula>
    </cfRule>
  </conditionalFormatting>
  <conditionalFormatting sqref="EG154:EM154">
    <cfRule type="expression" dxfId="1269" priority="1270">
      <formula>EG$6=TODAY()</formula>
    </cfRule>
  </conditionalFormatting>
  <conditionalFormatting sqref="BO154:DR154">
    <cfRule type="expression" dxfId="1268" priority="1268">
      <formula>AND($E154&lt;=BO$6,ROUNDDOWN(($F154-$E154+1)*$H154,0)+$E154-1&gt;=BO$6)</formula>
    </cfRule>
    <cfRule type="expression" dxfId="1267" priority="1269">
      <formula>AND(NOT(ISBLANK($E154)),$E154&lt;=BO$6,$F154&gt;=BO$6)</formula>
    </cfRule>
  </conditionalFormatting>
  <conditionalFormatting sqref="BO154:DR154">
    <cfRule type="expression" dxfId="1266" priority="1267">
      <formula>BO$6=TODAY()</formula>
    </cfRule>
  </conditionalFormatting>
  <conditionalFormatting sqref="DS154:EF154">
    <cfRule type="expression" dxfId="1265" priority="1265">
      <formula>AND($E154&lt;=DS$6,ROUNDDOWN(($F154-$E154+1)*$H154,0)+$E154-1&gt;=DS$6)</formula>
    </cfRule>
    <cfRule type="expression" dxfId="1264" priority="1266">
      <formula>AND(NOT(ISBLANK($E154)),$E154&lt;=DS$6,$F154&gt;=DS$6)</formula>
    </cfRule>
  </conditionalFormatting>
  <conditionalFormatting sqref="DS154:EF154">
    <cfRule type="expression" dxfId="1263" priority="1264">
      <formula>DS$6=TODAY()</formula>
    </cfRule>
  </conditionalFormatting>
  <conditionalFormatting sqref="EG154:EM154">
    <cfRule type="expression" dxfId="1262" priority="1262">
      <formula>AND($E154&lt;=EG$6,ROUNDDOWN(($F154-$E154+1)*$H154,0)+$E154-1&gt;=EG$6)</formula>
    </cfRule>
    <cfRule type="expression" dxfId="1261" priority="1263">
      <formula>AND(NOT(ISBLANK($E154)),$E154&lt;=EG$6,$F154&gt;=EG$6)</formula>
    </cfRule>
  </conditionalFormatting>
  <conditionalFormatting sqref="EG154:EM154">
    <cfRule type="expression" dxfId="1260" priority="1261">
      <formula>EG$6=TODAY()</formula>
    </cfRule>
  </conditionalFormatting>
  <conditionalFormatting sqref="BO154:DR154">
    <cfRule type="expression" dxfId="1259" priority="1259">
      <formula>AND($E154&lt;=BO$6,ROUNDDOWN(($F154-$E154+1)*$H154,0)+$E154-1&gt;=BO$6)</formula>
    </cfRule>
    <cfRule type="expression" dxfId="1258" priority="1260">
      <formula>AND(NOT(ISBLANK($E154)),$E154&lt;=BO$6,$F154&gt;=BO$6)</formula>
    </cfRule>
  </conditionalFormatting>
  <conditionalFormatting sqref="BO154:DR154">
    <cfRule type="expression" dxfId="1257" priority="1258">
      <formula>BO$6=TODAY()</formula>
    </cfRule>
  </conditionalFormatting>
  <conditionalFormatting sqref="DS154:EF154">
    <cfRule type="expression" dxfId="1256" priority="1256">
      <formula>AND($E154&lt;=DS$6,ROUNDDOWN(($F154-$E154+1)*$H154,0)+$E154-1&gt;=DS$6)</formula>
    </cfRule>
    <cfRule type="expression" dxfId="1255" priority="1257">
      <formula>AND(NOT(ISBLANK($E154)),$E154&lt;=DS$6,$F154&gt;=DS$6)</formula>
    </cfRule>
  </conditionalFormatting>
  <conditionalFormatting sqref="DS154:EF154">
    <cfRule type="expression" dxfId="1254" priority="1255">
      <formula>DS$6=TODAY()</formula>
    </cfRule>
  </conditionalFormatting>
  <conditionalFormatting sqref="EG154:EM154">
    <cfRule type="expression" dxfId="1253" priority="1253">
      <formula>AND($E154&lt;=EG$6,ROUNDDOWN(($F154-$E154+1)*$H154,0)+$E154-1&gt;=EG$6)</formula>
    </cfRule>
    <cfRule type="expression" dxfId="1252" priority="1254">
      <formula>AND(NOT(ISBLANK($E154)),$E154&lt;=EG$6,$F154&gt;=EG$6)</formula>
    </cfRule>
  </conditionalFormatting>
  <conditionalFormatting sqref="EG154:EM154">
    <cfRule type="expression" dxfId="1251" priority="1252">
      <formula>EG$6=TODAY()</formula>
    </cfRule>
  </conditionalFormatting>
  <conditionalFormatting sqref="BO154:DR154">
    <cfRule type="expression" dxfId="1250" priority="1250">
      <formula>AND($E154&lt;=BO$6,ROUNDDOWN(($F154-$E154+1)*$H154,0)+$E154-1&gt;=BO$6)</formula>
    </cfRule>
    <cfRule type="expression" dxfId="1249" priority="1251">
      <formula>AND(NOT(ISBLANK($E154)),$E154&lt;=BO$6,$F154&gt;=BO$6)</formula>
    </cfRule>
  </conditionalFormatting>
  <conditionalFormatting sqref="BO154:DR154">
    <cfRule type="expression" dxfId="1248" priority="1249">
      <formula>BO$6=TODAY()</formula>
    </cfRule>
  </conditionalFormatting>
  <conditionalFormatting sqref="DS154:EF154">
    <cfRule type="expression" dxfId="1247" priority="1247">
      <formula>AND($E154&lt;=DS$6,ROUNDDOWN(($F154-$E154+1)*$H154,0)+$E154-1&gt;=DS$6)</formula>
    </cfRule>
    <cfRule type="expression" dxfId="1246" priority="1248">
      <formula>AND(NOT(ISBLANK($E154)),$E154&lt;=DS$6,$F154&gt;=DS$6)</formula>
    </cfRule>
  </conditionalFormatting>
  <conditionalFormatting sqref="DS154:EF154">
    <cfRule type="expression" dxfId="1245" priority="1246">
      <formula>DS$6=TODAY()</formula>
    </cfRule>
  </conditionalFormatting>
  <conditionalFormatting sqref="EG154:EM154">
    <cfRule type="expression" dxfId="1244" priority="1244">
      <formula>AND($E154&lt;=EG$6,ROUNDDOWN(($F154-$E154+1)*$H154,0)+$E154-1&gt;=EG$6)</formula>
    </cfRule>
    <cfRule type="expression" dxfId="1243" priority="1245">
      <formula>AND(NOT(ISBLANK($E154)),$E154&lt;=EG$6,$F154&gt;=EG$6)</formula>
    </cfRule>
  </conditionalFormatting>
  <conditionalFormatting sqref="EG154:EM154">
    <cfRule type="expression" dxfId="1242" priority="1243">
      <formula>EG$6=TODAY()</formula>
    </cfRule>
  </conditionalFormatting>
  <conditionalFormatting sqref="BO154:DR154">
    <cfRule type="expression" dxfId="1241" priority="1241">
      <formula>AND($E154&lt;=BO$6,ROUNDDOWN(($F154-$E154+1)*$H154,0)+$E154-1&gt;=BO$6)</formula>
    </cfRule>
    <cfRule type="expression" dxfId="1240" priority="1242">
      <formula>AND(NOT(ISBLANK($E154)),$E154&lt;=BO$6,$F154&gt;=BO$6)</formula>
    </cfRule>
  </conditionalFormatting>
  <conditionalFormatting sqref="BO154:DR154">
    <cfRule type="expression" dxfId="1239" priority="1240">
      <formula>BO$6=TODAY()</formula>
    </cfRule>
  </conditionalFormatting>
  <conditionalFormatting sqref="DS154:EF154">
    <cfRule type="expression" dxfId="1238" priority="1238">
      <formula>AND($E154&lt;=DS$6,ROUNDDOWN(($F154-$E154+1)*$H154,0)+$E154-1&gt;=DS$6)</formula>
    </cfRule>
    <cfRule type="expression" dxfId="1237" priority="1239">
      <formula>AND(NOT(ISBLANK($E154)),$E154&lt;=DS$6,$F154&gt;=DS$6)</formula>
    </cfRule>
  </conditionalFormatting>
  <conditionalFormatting sqref="DS154:EF154">
    <cfRule type="expression" dxfId="1236" priority="1237">
      <formula>DS$6=TODAY()</formula>
    </cfRule>
  </conditionalFormatting>
  <conditionalFormatting sqref="EG154:EM154">
    <cfRule type="expression" dxfId="1235" priority="1235">
      <formula>AND($E154&lt;=EG$6,ROUNDDOWN(($F154-$E154+1)*$H154,0)+$E154-1&gt;=EG$6)</formula>
    </cfRule>
    <cfRule type="expression" dxfId="1234" priority="1236">
      <formula>AND(NOT(ISBLANK($E154)),$E154&lt;=EG$6,$F154&gt;=EG$6)</formula>
    </cfRule>
  </conditionalFormatting>
  <conditionalFormatting sqref="EG154:EM154">
    <cfRule type="expression" dxfId="1233" priority="1234">
      <formula>EG$6=TODAY()</formula>
    </cfRule>
  </conditionalFormatting>
  <conditionalFormatting sqref="BO154:DR154">
    <cfRule type="expression" dxfId="1232" priority="1232">
      <formula>AND($E154&lt;=BO$6,ROUNDDOWN(($F154-$E154+1)*$H154,0)+$E154-1&gt;=BO$6)</formula>
    </cfRule>
    <cfRule type="expression" dxfId="1231" priority="1233">
      <formula>AND(NOT(ISBLANK($E154)),$E154&lt;=BO$6,$F154&gt;=BO$6)</formula>
    </cfRule>
  </conditionalFormatting>
  <conditionalFormatting sqref="BO154:DR154">
    <cfRule type="expression" dxfId="1230" priority="1231">
      <formula>BO$6=TODAY()</formula>
    </cfRule>
  </conditionalFormatting>
  <conditionalFormatting sqref="DS154:EF154">
    <cfRule type="expression" dxfId="1229" priority="1229">
      <formula>AND($E154&lt;=DS$6,ROUNDDOWN(($F154-$E154+1)*$H154,0)+$E154-1&gt;=DS$6)</formula>
    </cfRule>
    <cfRule type="expression" dxfId="1228" priority="1230">
      <formula>AND(NOT(ISBLANK($E154)),$E154&lt;=DS$6,$F154&gt;=DS$6)</formula>
    </cfRule>
  </conditionalFormatting>
  <conditionalFormatting sqref="DS154:EF154">
    <cfRule type="expression" dxfId="1227" priority="1228">
      <formula>DS$6=TODAY()</formula>
    </cfRule>
  </conditionalFormatting>
  <conditionalFormatting sqref="EG154:EM154">
    <cfRule type="expression" dxfId="1226" priority="1226">
      <formula>AND($E154&lt;=EG$6,ROUNDDOWN(($F154-$E154+1)*$H154,0)+$E154-1&gt;=EG$6)</formula>
    </cfRule>
    <cfRule type="expression" dxfId="1225" priority="1227">
      <formula>AND(NOT(ISBLANK($E154)),$E154&lt;=EG$6,$F154&gt;=EG$6)</formula>
    </cfRule>
  </conditionalFormatting>
  <conditionalFormatting sqref="EG154:EM154">
    <cfRule type="expression" dxfId="1224" priority="1225">
      <formula>EG$6=TODAY()</formula>
    </cfRule>
  </conditionalFormatting>
  <conditionalFormatting sqref="BO159:DR159">
    <cfRule type="expression" dxfId="1223" priority="1223">
      <formula>AND($E159&lt;=BO$6,ROUNDDOWN(($F159-$E159+1)*$H159,0)+$E159-1&gt;=BO$6)</formula>
    </cfRule>
    <cfRule type="expression" dxfId="1222" priority="1224">
      <formula>AND(NOT(ISBLANK($E159)),$E159&lt;=BO$6,$F159&gt;=BO$6)</formula>
    </cfRule>
  </conditionalFormatting>
  <conditionalFormatting sqref="BO159:DR159">
    <cfRule type="expression" dxfId="1221" priority="1222">
      <formula>BO$6=TODAY()</formula>
    </cfRule>
  </conditionalFormatting>
  <conditionalFormatting sqref="DS159:EF159">
    <cfRule type="expression" dxfId="1220" priority="1220">
      <formula>AND($E159&lt;=DS$6,ROUNDDOWN(($F159-$E159+1)*$H159,0)+$E159-1&gt;=DS$6)</formula>
    </cfRule>
    <cfRule type="expression" dxfId="1219" priority="1221">
      <formula>AND(NOT(ISBLANK($E159)),$E159&lt;=DS$6,$F159&gt;=DS$6)</formula>
    </cfRule>
  </conditionalFormatting>
  <conditionalFormatting sqref="DS159:EF159">
    <cfRule type="expression" dxfId="1218" priority="1219">
      <formula>DS$6=TODAY()</formula>
    </cfRule>
  </conditionalFormatting>
  <conditionalFormatting sqref="EG159:EM159">
    <cfRule type="expression" dxfId="1217" priority="1217">
      <formula>AND($E159&lt;=EG$6,ROUNDDOWN(($F159-$E159+1)*$H159,0)+$E159-1&gt;=EG$6)</formula>
    </cfRule>
    <cfRule type="expression" dxfId="1216" priority="1218">
      <formula>AND(NOT(ISBLANK($E159)),$E159&lt;=EG$6,$F159&gt;=EG$6)</formula>
    </cfRule>
  </conditionalFormatting>
  <conditionalFormatting sqref="EG159:EM159">
    <cfRule type="expression" dxfId="1215" priority="1216">
      <formula>EG$6=TODAY()</formula>
    </cfRule>
  </conditionalFormatting>
  <conditionalFormatting sqref="BO159:DR159">
    <cfRule type="expression" dxfId="1214" priority="1214">
      <formula>AND($E159&lt;=BO$6,ROUNDDOWN(($F159-$E159+1)*$H159,0)+$E159-1&gt;=BO$6)</formula>
    </cfRule>
    <cfRule type="expression" dxfId="1213" priority="1215">
      <formula>AND(NOT(ISBLANK($E159)),$E159&lt;=BO$6,$F159&gt;=BO$6)</formula>
    </cfRule>
  </conditionalFormatting>
  <conditionalFormatting sqref="BO159:DR159">
    <cfRule type="expression" dxfId="1212" priority="1213">
      <formula>BO$6=TODAY()</formula>
    </cfRule>
  </conditionalFormatting>
  <conditionalFormatting sqref="DS159:EF159">
    <cfRule type="expression" dxfId="1211" priority="1211">
      <formula>AND($E159&lt;=DS$6,ROUNDDOWN(($F159-$E159+1)*$H159,0)+$E159-1&gt;=DS$6)</formula>
    </cfRule>
    <cfRule type="expression" dxfId="1210" priority="1212">
      <formula>AND(NOT(ISBLANK($E159)),$E159&lt;=DS$6,$F159&gt;=DS$6)</formula>
    </cfRule>
  </conditionalFormatting>
  <conditionalFormatting sqref="DS159:EF159">
    <cfRule type="expression" dxfId="1209" priority="1210">
      <formula>DS$6=TODAY()</formula>
    </cfRule>
  </conditionalFormatting>
  <conditionalFormatting sqref="EG159:EM159">
    <cfRule type="expression" dxfId="1208" priority="1208">
      <formula>AND($E159&lt;=EG$6,ROUNDDOWN(($F159-$E159+1)*$H159,0)+$E159-1&gt;=EG$6)</formula>
    </cfRule>
    <cfRule type="expression" dxfId="1207" priority="1209">
      <formula>AND(NOT(ISBLANK($E159)),$E159&lt;=EG$6,$F159&gt;=EG$6)</formula>
    </cfRule>
  </conditionalFormatting>
  <conditionalFormatting sqref="EG159:EM159">
    <cfRule type="expression" dxfId="1206" priority="1207">
      <formula>EG$6=TODAY()</formula>
    </cfRule>
  </conditionalFormatting>
  <conditionalFormatting sqref="BO159:DR159">
    <cfRule type="expression" dxfId="1205" priority="1205">
      <formula>AND($E159&lt;=BO$6,ROUNDDOWN(($F159-$E159+1)*$H159,0)+$E159-1&gt;=BO$6)</formula>
    </cfRule>
    <cfRule type="expression" dxfId="1204" priority="1206">
      <formula>AND(NOT(ISBLANK($E159)),$E159&lt;=BO$6,$F159&gt;=BO$6)</formula>
    </cfRule>
  </conditionalFormatting>
  <conditionalFormatting sqref="BO159:DR159">
    <cfRule type="expression" dxfId="1203" priority="1204">
      <formula>BO$6=TODAY()</formula>
    </cfRule>
  </conditionalFormatting>
  <conditionalFormatting sqref="DS159:EF159">
    <cfRule type="expression" dxfId="1202" priority="1202">
      <formula>AND($E159&lt;=DS$6,ROUNDDOWN(($F159-$E159+1)*$H159,0)+$E159-1&gt;=DS$6)</formula>
    </cfRule>
    <cfRule type="expression" dxfId="1201" priority="1203">
      <formula>AND(NOT(ISBLANK($E159)),$E159&lt;=DS$6,$F159&gt;=DS$6)</formula>
    </cfRule>
  </conditionalFormatting>
  <conditionalFormatting sqref="DS159:EF159">
    <cfRule type="expression" dxfId="1200" priority="1201">
      <formula>DS$6=TODAY()</formula>
    </cfRule>
  </conditionalFormatting>
  <conditionalFormatting sqref="EG159:EM159">
    <cfRule type="expression" dxfId="1199" priority="1199">
      <formula>AND($E159&lt;=EG$6,ROUNDDOWN(($F159-$E159+1)*$H159,0)+$E159-1&gt;=EG$6)</formula>
    </cfRule>
    <cfRule type="expression" dxfId="1198" priority="1200">
      <formula>AND(NOT(ISBLANK($E159)),$E159&lt;=EG$6,$F159&gt;=EG$6)</formula>
    </cfRule>
  </conditionalFormatting>
  <conditionalFormatting sqref="EG159:EM159">
    <cfRule type="expression" dxfId="1197" priority="1198">
      <formula>EG$6=TODAY()</formula>
    </cfRule>
  </conditionalFormatting>
  <conditionalFormatting sqref="BO159:DR159">
    <cfRule type="expression" dxfId="1196" priority="1196">
      <formula>AND($E159&lt;=BO$6,ROUNDDOWN(($F159-$E159+1)*$H159,0)+$E159-1&gt;=BO$6)</formula>
    </cfRule>
    <cfRule type="expression" dxfId="1195" priority="1197">
      <formula>AND(NOT(ISBLANK($E159)),$E159&lt;=BO$6,$F159&gt;=BO$6)</formula>
    </cfRule>
  </conditionalFormatting>
  <conditionalFormatting sqref="BO159:DR159">
    <cfRule type="expression" dxfId="1194" priority="1195">
      <formula>BO$6=TODAY()</formula>
    </cfRule>
  </conditionalFormatting>
  <conditionalFormatting sqref="DS159:EF159">
    <cfRule type="expression" dxfId="1193" priority="1193">
      <formula>AND($E159&lt;=DS$6,ROUNDDOWN(($F159-$E159+1)*$H159,0)+$E159-1&gt;=DS$6)</formula>
    </cfRule>
    <cfRule type="expression" dxfId="1192" priority="1194">
      <formula>AND(NOT(ISBLANK($E159)),$E159&lt;=DS$6,$F159&gt;=DS$6)</formula>
    </cfRule>
  </conditionalFormatting>
  <conditionalFormatting sqref="DS159:EF159">
    <cfRule type="expression" dxfId="1191" priority="1192">
      <formula>DS$6=TODAY()</formula>
    </cfRule>
  </conditionalFormatting>
  <conditionalFormatting sqref="EG159:EM159">
    <cfRule type="expression" dxfId="1190" priority="1190">
      <formula>AND($E159&lt;=EG$6,ROUNDDOWN(($F159-$E159+1)*$H159,0)+$E159-1&gt;=EG$6)</formula>
    </cfRule>
    <cfRule type="expression" dxfId="1189" priority="1191">
      <formula>AND(NOT(ISBLANK($E159)),$E159&lt;=EG$6,$F159&gt;=EG$6)</formula>
    </cfRule>
  </conditionalFormatting>
  <conditionalFormatting sqref="EG159:EM159">
    <cfRule type="expression" dxfId="1188" priority="1189">
      <formula>EG$6=TODAY()</formula>
    </cfRule>
  </conditionalFormatting>
  <conditionalFormatting sqref="BO159:DR159">
    <cfRule type="expression" dxfId="1187" priority="1187">
      <formula>AND($E159&lt;=BO$6,ROUNDDOWN(($F159-$E159+1)*$H159,0)+$E159-1&gt;=BO$6)</formula>
    </cfRule>
    <cfRule type="expression" dxfId="1186" priority="1188">
      <formula>AND(NOT(ISBLANK($E159)),$E159&lt;=BO$6,$F159&gt;=BO$6)</formula>
    </cfRule>
  </conditionalFormatting>
  <conditionalFormatting sqref="BO159:DR159">
    <cfRule type="expression" dxfId="1185" priority="1186">
      <formula>BO$6=TODAY()</formula>
    </cfRule>
  </conditionalFormatting>
  <conditionalFormatting sqref="DS159:EF159">
    <cfRule type="expression" dxfId="1184" priority="1184">
      <formula>AND($E159&lt;=DS$6,ROUNDDOWN(($F159-$E159+1)*$H159,0)+$E159-1&gt;=DS$6)</formula>
    </cfRule>
    <cfRule type="expression" dxfId="1183" priority="1185">
      <formula>AND(NOT(ISBLANK($E159)),$E159&lt;=DS$6,$F159&gt;=DS$6)</formula>
    </cfRule>
  </conditionalFormatting>
  <conditionalFormatting sqref="DS159:EF159">
    <cfRule type="expression" dxfId="1182" priority="1183">
      <formula>DS$6=TODAY()</formula>
    </cfRule>
  </conditionalFormatting>
  <conditionalFormatting sqref="EG159:EM159">
    <cfRule type="expression" dxfId="1181" priority="1181">
      <formula>AND($E159&lt;=EG$6,ROUNDDOWN(($F159-$E159+1)*$H159,0)+$E159-1&gt;=EG$6)</formula>
    </cfRule>
    <cfRule type="expression" dxfId="1180" priority="1182">
      <formula>AND(NOT(ISBLANK($E159)),$E159&lt;=EG$6,$F159&gt;=EG$6)</formula>
    </cfRule>
  </conditionalFormatting>
  <conditionalFormatting sqref="EG159:EM159">
    <cfRule type="expression" dxfId="1179" priority="1180">
      <formula>EG$6=TODAY()</formula>
    </cfRule>
  </conditionalFormatting>
  <conditionalFormatting sqref="BO159:DR159">
    <cfRule type="expression" dxfId="1178" priority="1178">
      <formula>AND($E159&lt;=BO$6,ROUNDDOWN(($F159-$E159+1)*$H159,0)+$E159-1&gt;=BO$6)</formula>
    </cfRule>
    <cfRule type="expression" dxfId="1177" priority="1179">
      <formula>AND(NOT(ISBLANK($E159)),$E159&lt;=BO$6,$F159&gt;=BO$6)</formula>
    </cfRule>
  </conditionalFormatting>
  <conditionalFormatting sqref="BO159:DR159">
    <cfRule type="expression" dxfId="1176" priority="1177">
      <formula>BO$6=TODAY()</formula>
    </cfRule>
  </conditionalFormatting>
  <conditionalFormatting sqref="DS159:EF159">
    <cfRule type="expression" dxfId="1175" priority="1175">
      <formula>AND($E159&lt;=DS$6,ROUNDDOWN(($F159-$E159+1)*$H159,0)+$E159-1&gt;=DS$6)</formula>
    </cfRule>
    <cfRule type="expression" dxfId="1174" priority="1176">
      <formula>AND(NOT(ISBLANK($E159)),$E159&lt;=DS$6,$F159&gt;=DS$6)</formula>
    </cfRule>
  </conditionalFormatting>
  <conditionalFormatting sqref="DS159:EF159">
    <cfRule type="expression" dxfId="1173" priority="1174">
      <formula>DS$6=TODAY()</formula>
    </cfRule>
  </conditionalFormatting>
  <conditionalFormatting sqref="EG159:EM159">
    <cfRule type="expression" dxfId="1172" priority="1172">
      <formula>AND($E159&lt;=EG$6,ROUNDDOWN(($F159-$E159+1)*$H159,0)+$E159-1&gt;=EG$6)</formula>
    </cfRule>
    <cfRule type="expression" dxfId="1171" priority="1173">
      <formula>AND(NOT(ISBLANK($E159)),$E159&lt;=EG$6,$F159&gt;=EG$6)</formula>
    </cfRule>
  </conditionalFormatting>
  <conditionalFormatting sqref="EG159:EM159">
    <cfRule type="expression" dxfId="1170" priority="1171">
      <formula>EG$6=TODAY()</formula>
    </cfRule>
  </conditionalFormatting>
  <conditionalFormatting sqref="BO159:DR159">
    <cfRule type="expression" dxfId="1169" priority="1169">
      <formula>AND($E159&lt;=BO$6,ROUNDDOWN(($F159-$E159+1)*$H159,0)+$E159-1&gt;=BO$6)</formula>
    </cfRule>
    <cfRule type="expression" dxfId="1168" priority="1170">
      <formula>AND(NOT(ISBLANK($E159)),$E159&lt;=BO$6,$F159&gt;=BO$6)</formula>
    </cfRule>
  </conditionalFormatting>
  <conditionalFormatting sqref="BO159:DR159">
    <cfRule type="expression" dxfId="1167" priority="1168">
      <formula>BO$6=TODAY()</formula>
    </cfRule>
  </conditionalFormatting>
  <conditionalFormatting sqref="DS159:EF159">
    <cfRule type="expression" dxfId="1166" priority="1166">
      <formula>AND($E159&lt;=DS$6,ROUNDDOWN(($F159-$E159+1)*$H159,0)+$E159-1&gt;=DS$6)</formula>
    </cfRule>
    <cfRule type="expression" dxfId="1165" priority="1167">
      <formula>AND(NOT(ISBLANK($E159)),$E159&lt;=DS$6,$F159&gt;=DS$6)</formula>
    </cfRule>
  </conditionalFormatting>
  <conditionalFormatting sqref="DS159:EF159">
    <cfRule type="expression" dxfId="1164" priority="1165">
      <formula>DS$6=TODAY()</formula>
    </cfRule>
  </conditionalFormatting>
  <conditionalFormatting sqref="EG159:EM159">
    <cfRule type="expression" dxfId="1163" priority="1163">
      <formula>AND($E159&lt;=EG$6,ROUNDDOWN(($F159-$E159+1)*$H159,0)+$E159-1&gt;=EG$6)</formula>
    </cfRule>
    <cfRule type="expression" dxfId="1162" priority="1164">
      <formula>AND(NOT(ISBLANK($E159)),$E159&lt;=EG$6,$F159&gt;=EG$6)</formula>
    </cfRule>
  </conditionalFormatting>
  <conditionalFormatting sqref="EG159:EM159">
    <cfRule type="expression" dxfId="1161" priority="1162">
      <formula>EG$6=TODAY()</formula>
    </cfRule>
  </conditionalFormatting>
  <conditionalFormatting sqref="BO159:DR159">
    <cfRule type="expression" dxfId="1160" priority="1160">
      <formula>AND($E159&lt;=BO$6,ROUNDDOWN(($F159-$E159+1)*$H159,0)+$E159-1&gt;=BO$6)</formula>
    </cfRule>
    <cfRule type="expression" dxfId="1159" priority="1161">
      <formula>AND(NOT(ISBLANK($E159)),$E159&lt;=BO$6,$F159&gt;=BO$6)</formula>
    </cfRule>
  </conditionalFormatting>
  <conditionalFormatting sqref="BO159:DR159">
    <cfRule type="expression" dxfId="1158" priority="1159">
      <formula>BO$6=TODAY()</formula>
    </cfRule>
  </conditionalFormatting>
  <conditionalFormatting sqref="DS159:EF159">
    <cfRule type="expression" dxfId="1157" priority="1157">
      <formula>AND($E159&lt;=DS$6,ROUNDDOWN(($F159-$E159+1)*$H159,0)+$E159-1&gt;=DS$6)</formula>
    </cfRule>
    <cfRule type="expression" dxfId="1156" priority="1158">
      <formula>AND(NOT(ISBLANK($E159)),$E159&lt;=DS$6,$F159&gt;=DS$6)</formula>
    </cfRule>
  </conditionalFormatting>
  <conditionalFormatting sqref="DS159:EF159">
    <cfRule type="expression" dxfId="1155" priority="1156">
      <formula>DS$6=TODAY()</formula>
    </cfRule>
  </conditionalFormatting>
  <conditionalFormatting sqref="EG159:EM159">
    <cfRule type="expression" dxfId="1154" priority="1154">
      <formula>AND($E159&lt;=EG$6,ROUNDDOWN(($F159-$E159+1)*$H159,0)+$E159-1&gt;=EG$6)</formula>
    </cfRule>
    <cfRule type="expression" dxfId="1153" priority="1155">
      <formula>AND(NOT(ISBLANK($E159)),$E159&lt;=EG$6,$F159&gt;=EG$6)</formula>
    </cfRule>
  </conditionalFormatting>
  <conditionalFormatting sqref="EG159:EM159">
    <cfRule type="expression" dxfId="1152" priority="1153">
      <formula>EG$6=TODAY()</formula>
    </cfRule>
  </conditionalFormatting>
  <conditionalFormatting sqref="BO159:DR159">
    <cfRule type="expression" dxfId="1151" priority="1151">
      <formula>AND($E159&lt;=BO$6,ROUNDDOWN(($F159-$E159+1)*$H159,0)+$E159-1&gt;=BO$6)</formula>
    </cfRule>
    <cfRule type="expression" dxfId="1150" priority="1152">
      <formula>AND(NOT(ISBLANK($E159)),$E159&lt;=BO$6,$F159&gt;=BO$6)</formula>
    </cfRule>
  </conditionalFormatting>
  <conditionalFormatting sqref="BO159:DR159">
    <cfRule type="expression" dxfId="1149" priority="1150">
      <formula>BO$6=TODAY()</formula>
    </cfRule>
  </conditionalFormatting>
  <conditionalFormatting sqref="DS159:EF159">
    <cfRule type="expression" dxfId="1148" priority="1148">
      <formula>AND($E159&lt;=DS$6,ROUNDDOWN(($F159-$E159+1)*$H159,0)+$E159-1&gt;=DS$6)</formula>
    </cfRule>
    <cfRule type="expression" dxfId="1147" priority="1149">
      <formula>AND(NOT(ISBLANK($E159)),$E159&lt;=DS$6,$F159&gt;=DS$6)</formula>
    </cfRule>
  </conditionalFormatting>
  <conditionalFormatting sqref="DS159:EF159">
    <cfRule type="expression" dxfId="1146" priority="1147">
      <formula>DS$6=TODAY()</formula>
    </cfRule>
  </conditionalFormatting>
  <conditionalFormatting sqref="EG159:EM159">
    <cfRule type="expression" dxfId="1145" priority="1145">
      <formula>AND($E159&lt;=EG$6,ROUNDDOWN(($F159-$E159+1)*$H159,0)+$E159-1&gt;=EG$6)</formula>
    </cfRule>
    <cfRule type="expression" dxfId="1144" priority="1146">
      <formula>AND(NOT(ISBLANK($E159)),$E159&lt;=EG$6,$F159&gt;=EG$6)</formula>
    </cfRule>
  </conditionalFormatting>
  <conditionalFormatting sqref="EG159:EM159">
    <cfRule type="expression" dxfId="1143" priority="1144">
      <formula>EG$6=TODAY()</formula>
    </cfRule>
  </conditionalFormatting>
  <conditionalFormatting sqref="BO159:DR159">
    <cfRule type="expression" dxfId="1142" priority="1142">
      <formula>AND($E159&lt;=BO$6,ROUNDDOWN(($F159-$E159+1)*$H159,0)+$E159-1&gt;=BO$6)</formula>
    </cfRule>
    <cfRule type="expression" dxfId="1141" priority="1143">
      <formula>AND(NOT(ISBLANK($E159)),$E159&lt;=BO$6,$F159&gt;=BO$6)</formula>
    </cfRule>
  </conditionalFormatting>
  <conditionalFormatting sqref="BO159:DR159">
    <cfRule type="expression" dxfId="1140" priority="1141">
      <formula>BO$6=TODAY()</formula>
    </cfRule>
  </conditionalFormatting>
  <conditionalFormatting sqref="DS159:EF159">
    <cfRule type="expression" dxfId="1139" priority="1139">
      <formula>AND($E159&lt;=DS$6,ROUNDDOWN(($F159-$E159+1)*$H159,0)+$E159-1&gt;=DS$6)</formula>
    </cfRule>
    <cfRule type="expression" dxfId="1138" priority="1140">
      <formula>AND(NOT(ISBLANK($E159)),$E159&lt;=DS$6,$F159&gt;=DS$6)</formula>
    </cfRule>
  </conditionalFormatting>
  <conditionalFormatting sqref="DS159:EF159">
    <cfRule type="expression" dxfId="1137" priority="1138">
      <formula>DS$6=TODAY()</formula>
    </cfRule>
  </conditionalFormatting>
  <conditionalFormatting sqref="EG159:EM159">
    <cfRule type="expression" dxfId="1136" priority="1136">
      <formula>AND($E159&lt;=EG$6,ROUNDDOWN(($F159-$E159+1)*$H159,0)+$E159-1&gt;=EG$6)</formula>
    </cfRule>
    <cfRule type="expression" dxfId="1135" priority="1137">
      <formula>AND(NOT(ISBLANK($E159)),$E159&lt;=EG$6,$F159&gt;=EG$6)</formula>
    </cfRule>
  </conditionalFormatting>
  <conditionalFormatting sqref="EG159:EM159">
    <cfRule type="expression" dxfId="1134" priority="1135">
      <formula>EG$6=TODAY()</formula>
    </cfRule>
  </conditionalFormatting>
  <conditionalFormatting sqref="BO163:DR163">
    <cfRule type="expression" dxfId="1133" priority="1133">
      <formula>AND($E163&lt;=BO$6,ROUNDDOWN(($F163-$E163+1)*$H163,0)+$E163-1&gt;=BO$6)</formula>
    </cfRule>
    <cfRule type="expression" dxfId="1132" priority="1134">
      <formula>AND(NOT(ISBLANK($E163)),$E163&lt;=BO$6,$F163&gt;=BO$6)</formula>
    </cfRule>
  </conditionalFormatting>
  <conditionalFormatting sqref="BO163:DR163">
    <cfRule type="expression" dxfId="1131" priority="1132">
      <formula>BO$6=TODAY()</formula>
    </cfRule>
  </conditionalFormatting>
  <conditionalFormatting sqref="DS163:EF163">
    <cfRule type="expression" dxfId="1130" priority="1130">
      <formula>AND($E163&lt;=DS$6,ROUNDDOWN(($F163-$E163+1)*$H163,0)+$E163-1&gt;=DS$6)</formula>
    </cfRule>
    <cfRule type="expression" dxfId="1129" priority="1131">
      <formula>AND(NOT(ISBLANK($E163)),$E163&lt;=DS$6,$F163&gt;=DS$6)</formula>
    </cfRule>
  </conditionalFormatting>
  <conditionalFormatting sqref="DS163:EF163">
    <cfRule type="expression" dxfId="1128" priority="1129">
      <formula>DS$6=TODAY()</formula>
    </cfRule>
  </conditionalFormatting>
  <conditionalFormatting sqref="EG163:EM163">
    <cfRule type="expression" dxfId="1127" priority="1127">
      <formula>AND($E163&lt;=EG$6,ROUNDDOWN(($F163-$E163+1)*$H163,0)+$E163-1&gt;=EG$6)</formula>
    </cfRule>
    <cfRule type="expression" dxfId="1126" priority="1128">
      <formula>AND(NOT(ISBLANK($E163)),$E163&lt;=EG$6,$F163&gt;=EG$6)</formula>
    </cfRule>
  </conditionalFormatting>
  <conditionalFormatting sqref="EG163:EM163">
    <cfRule type="expression" dxfId="1125" priority="1126">
      <formula>EG$6=TODAY()</formula>
    </cfRule>
  </conditionalFormatting>
  <conditionalFormatting sqref="BO163:DR163">
    <cfRule type="expression" dxfId="1124" priority="1124">
      <formula>AND($E163&lt;=BO$6,ROUNDDOWN(($F163-$E163+1)*$H163,0)+$E163-1&gt;=BO$6)</formula>
    </cfRule>
    <cfRule type="expression" dxfId="1123" priority="1125">
      <formula>AND(NOT(ISBLANK($E163)),$E163&lt;=BO$6,$F163&gt;=BO$6)</formula>
    </cfRule>
  </conditionalFormatting>
  <conditionalFormatting sqref="BO163:DR163">
    <cfRule type="expression" dxfId="1122" priority="1123">
      <formula>BO$6=TODAY()</formula>
    </cfRule>
  </conditionalFormatting>
  <conditionalFormatting sqref="DS163:EF163">
    <cfRule type="expression" dxfId="1121" priority="1121">
      <formula>AND($E163&lt;=DS$6,ROUNDDOWN(($F163-$E163+1)*$H163,0)+$E163-1&gt;=DS$6)</formula>
    </cfRule>
    <cfRule type="expression" dxfId="1120" priority="1122">
      <formula>AND(NOT(ISBLANK($E163)),$E163&lt;=DS$6,$F163&gt;=DS$6)</formula>
    </cfRule>
  </conditionalFormatting>
  <conditionalFormatting sqref="DS163:EF163">
    <cfRule type="expression" dxfId="1119" priority="1120">
      <formula>DS$6=TODAY()</formula>
    </cfRule>
  </conditionalFormatting>
  <conditionalFormatting sqref="EG163:EM163">
    <cfRule type="expression" dxfId="1118" priority="1118">
      <formula>AND($E163&lt;=EG$6,ROUNDDOWN(($F163-$E163+1)*$H163,0)+$E163-1&gt;=EG$6)</formula>
    </cfRule>
    <cfRule type="expression" dxfId="1117" priority="1119">
      <formula>AND(NOT(ISBLANK($E163)),$E163&lt;=EG$6,$F163&gt;=EG$6)</formula>
    </cfRule>
  </conditionalFormatting>
  <conditionalFormatting sqref="EG163:EM163">
    <cfRule type="expression" dxfId="1116" priority="1117">
      <formula>EG$6=TODAY()</formula>
    </cfRule>
  </conditionalFormatting>
  <conditionalFormatting sqref="BO163:DR163">
    <cfRule type="expression" dxfId="1115" priority="1115">
      <formula>AND($E163&lt;=BO$6,ROUNDDOWN(($F163-$E163+1)*$H163,0)+$E163-1&gt;=BO$6)</formula>
    </cfRule>
    <cfRule type="expression" dxfId="1114" priority="1116">
      <formula>AND(NOT(ISBLANK($E163)),$E163&lt;=BO$6,$F163&gt;=BO$6)</formula>
    </cfRule>
  </conditionalFormatting>
  <conditionalFormatting sqref="BO163:DR163">
    <cfRule type="expression" dxfId="1113" priority="1114">
      <formula>BO$6=TODAY()</formula>
    </cfRule>
  </conditionalFormatting>
  <conditionalFormatting sqref="DS163:EF163">
    <cfRule type="expression" dxfId="1112" priority="1112">
      <formula>AND($E163&lt;=DS$6,ROUNDDOWN(($F163-$E163+1)*$H163,0)+$E163-1&gt;=DS$6)</formula>
    </cfRule>
    <cfRule type="expression" dxfId="1111" priority="1113">
      <formula>AND(NOT(ISBLANK($E163)),$E163&lt;=DS$6,$F163&gt;=DS$6)</formula>
    </cfRule>
  </conditionalFormatting>
  <conditionalFormatting sqref="DS163:EF163">
    <cfRule type="expression" dxfId="1110" priority="1111">
      <formula>DS$6=TODAY()</formula>
    </cfRule>
  </conditionalFormatting>
  <conditionalFormatting sqref="EG163:EM163">
    <cfRule type="expression" dxfId="1109" priority="1109">
      <formula>AND($E163&lt;=EG$6,ROUNDDOWN(($F163-$E163+1)*$H163,0)+$E163-1&gt;=EG$6)</formula>
    </cfRule>
    <cfRule type="expression" dxfId="1108" priority="1110">
      <formula>AND(NOT(ISBLANK($E163)),$E163&lt;=EG$6,$F163&gt;=EG$6)</formula>
    </cfRule>
  </conditionalFormatting>
  <conditionalFormatting sqref="EG163:EM163">
    <cfRule type="expression" dxfId="1107" priority="1108">
      <formula>EG$6=TODAY()</formula>
    </cfRule>
  </conditionalFormatting>
  <conditionalFormatting sqref="BO163:DR163">
    <cfRule type="expression" dxfId="1106" priority="1106">
      <formula>AND($E163&lt;=BO$6,ROUNDDOWN(($F163-$E163+1)*$H163,0)+$E163-1&gt;=BO$6)</formula>
    </cfRule>
    <cfRule type="expression" dxfId="1105" priority="1107">
      <formula>AND(NOT(ISBLANK($E163)),$E163&lt;=BO$6,$F163&gt;=BO$6)</formula>
    </cfRule>
  </conditionalFormatting>
  <conditionalFormatting sqref="BO163:DR163">
    <cfRule type="expression" dxfId="1104" priority="1105">
      <formula>BO$6=TODAY()</formula>
    </cfRule>
  </conditionalFormatting>
  <conditionalFormatting sqref="DS163:EF163">
    <cfRule type="expression" dxfId="1103" priority="1103">
      <formula>AND($E163&lt;=DS$6,ROUNDDOWN(($F163-$E163+1)*$H163,0)+$E163-1&gt;=DS$6)</formula>
    </cfRule>
    <cfRule type="expression" dxfId="1102" priority="1104">
      <formula>AND(NOT(ISBLANK($E163)),$E163&lt;=DS$6,$F163&gt;=DS$6)</formula>
    </cfRule>
  </conditionalFormatting>
  <conditionalFormatting sqref="DS163:EF163">
    <cfRule type="expression" dxfId="1101" priority="1102">
      <formula>DS$6=TODAY()</formula>
    </cfRule>
  </conditionalFormatting>
  <conditionalFormatting sqref="EG163:EM163">
    <cfRule type="expression" dxfId="1100" priority="1100">
      <formula>AND($E163&lt;=EG$6,ROUNDDOWN(($F163-$E163+1)*$H163,0)+$E163-1&gt;=EG$6)</formula>
    </cfRule>
    <cfRule type="expression" dxfId="1099" priority="1101">
      <formula>AND(NOT(ISBLANK($E163)),$E163&lt;=EG$6,$F163&gt;=EG$6)</formula>
    </cfRule>
  </conditionalFormatting>
  <conditionalFormatting sqref="EG163:EM163">
    <cfRule type="expression" dxfId="1098" priority="1099">
      <formula>EG$6=TODAY()</formula>
    </cfRule>
  </conditionalFormatting>
  <conditionalFormatting sqref="BO163:DR163">
    <cfRule type="expression" dxfId="1097" priority="1097">
      <formula>AND($E163&lt;=BO$6,ROUNDDOWN(($F163-$E163+1)*$H163,0)+$E163-1&gt;=BO$6)</formula>
    </cfRule>
    <cfRule type="expression" dxfId="1096" priority="1098">
      <formula>AND(NOT(ISBLANK($E163)),$E163&lt;=BO$6,$F163&gt;=BO$6)</formula>
    </cfRule>
  </conditionalFormatting>
  <conditionalFormatting sqref="BO163:DR163">
    <cfRule type="expression" dxfId="1095" priority="1096">
      <formula>BO$6=TODAY()</formula>
    </cfRule>
  </conditionalFormatting>
  <conditionalFormatting sqref="DS163:EF163">
    <cfRule type="expression" dxfId="1094" priority="1094">
      <formula>AND($E163&lt;=DS$6,ROUNDDOWN(($F163-$E163+1)*$H163,0)+$E163-1&gt;=DS$6)</formula>
    </cfRule>
    <cfRule type="expression" dxfId="1093" priority="1095">
      <formula>AND(NOT(ISBLANK($E163)),$E163&lt;=DS$6,$F163&gt;=DS$6)</formula>
    </cfRule>
  </conditionalFormatting>
  <conditionalFormatting sqref="DS163:EF163">
    <cfRule type="expression" dxfId="1092" priority="1093">
      <formula>DS$6=TODAY()</formula>
    </cfRule>
  </conditionalFormatting>
  <conditionalFormatting sqref="EG163:EM163">
    <cfRule type="expression" dxfId="1091" priority="1091">
      <formula>AND($E163&lt;=EG$6,ROUNDDOWN(($F163-$E163+1)*$H163,0)+$E163-1&gt;=EG$6)</formula>
    </cfRule>
    <cfRule type="expression" dxfId="1090" priority="1092">
      <formula>AND(NOT(ISBLANK($E163)),$E163&lt;=EG$6,$F163&gt;=EG$6)</formula>
    </cfRule>
  </conditionalFormatting>
  <conditionalFormatting sqref="EG163:EM163">
    <cfRule type="expression" dxfId="1089" priority="1090">
      <formula>EG$6=TODAY()</formula>
    </cfRule>
  </conditionalFormatting>
  <conditionalFormatting sqref="BO163:DR163">
    <cfRule type="expression" dxfId="1088" priority="1088">
      <formula>AND($E163&lt;=BO$6,ROUNDDOWN(($F163-$E163+1)*$H163,0)+$E163-1&gt;=BO$6)</formula>
    </cfRule>
    <cfRule type="expression" dxfId="1087" priority="1089">
      <formula>AND(NOT(ISBLANK($E163)),$E163&lt;=BO$6,$F163&gt;=BO$6)</formula>
    </cfRule>
  </conditionalFormatting>
  <conditionalFormatting sqref="BO163:DR163">
    <cfRule type="expression" dxfId="1086" priority="1087">
      <formula>BO$6=TODAY()</formula>
    </cfRule>
  </conditionalFormatting>
  <conditionalFormatting sqref="DS163:EF163">
    <cfRule type="expression" dxfId="1085" priority="1085">
      <formula>AND($E163&lt;=DS$6,ROUNDDOWN(($F163-$E163+1)*$H163,0)+$E163-1&gt;=DS$6)</formula>
    </cfRule>
    <cfRule type="expression" dxfId="1084" priority="1086">
      <formula>AND(NOT(ISBLANK($E163)),$E163&lt;=DS$6,$F163&gt;=DS$6)</formula>
    </cfRule>
  </conditionalFormatting>
  <conditionalFormatting sqref="DS163:EF163">
    <cfRule type="expression" dxfId="1083" priority="1084">
      <formula>DS$6=TODAY()</formula>
    </cfRule>
  </conditionalFormatting>
  <conditionalFormatting sqref="EG163:EM163">
    <cfRule type="expression" dxfId="1082" priority="1082">
      <formula>AND($E163&lt;=EG$6,ROUNDDOWN(($F163-$E163+1)*$H163,0)+$E163-1&gt;=EG$6)</formula>
    </cfRule>
    <cfRule type="expression" dxfId="1081" priority="1083">
      <formula>AND(NOT(ISBLANK($E163)),$E163&lt;=EG$6,$F163&gt;=EG$6)</formula>
    </cfRule>
  </conditionalFormatting>
  <conditionalFormatting sqref="EG163:EM163">
    <cfRule type="expression" dxfId="1080" priority="1081">
      <formula>EG$6=TODAY()</formula>
    </cfRule>
  </conditionalFormatting>
  <conditionalFormatting sqref="BO163:DR163">
    <cfRule type="expression" dxfId="1079" priority="1079">
      <formula>AND($E163&lt;=BO$6,ROUNDDOWN(($F163-$E163+1)*$H163,0)+$E163-1&gt;=BO$6)</formula>
    </cfRule>
    <cfRule type="expression" dxfId="1078" priority="1080">
      <formula>AND(NOT(ISBLANK($E163)),$E163&lt;=BO$6,$F163&gt;=BO$6)</formula>
    </cfRule>
  </conditionalFormatting>
  <conditionalFormatting sqref="BO163:DR163">
    <cfRule type="expression" dxfId="1077" priority="1078">
      <formula>BO$6=TODAY()</formula>
    </cfRule>
  </conditionalFormatting>
  <conditionalFormatting sqref="DS163:EF163">
    <cfRule type="expression" dxfId="1076" priority="1076">
      <formula>AND($E163&lt;=DS$6,ROUNDDOWN(($F163-$E163+1)*$H163,0)+$E163-1&gt;=DS$6)</formula>
    </cfRule>
    <cfRule type="expression" dxfId="1075" priority="1077">
      <formula>AND(NOT(ISBLANK($E163)),$E163&lt;=DS$6,$F163&gt;=DS$6)</formula>
    </cfRule>
  </conditionalFormatting>
  <conditionalFormatting sqref="DS163:EF163">
    <cfRule type="expression" dxfId="1074" priority="1075">
      <formula>DS$6=TODAY()</formula>
    </cfRule>
  </conditionalFormatting>
  <conditionalFormatting sqref="EG163:EM163">
    <cfRule type="expression" dxfId="1073" priority="1073">
      <formula>AND($E163&lt;=EG$6,ROUNDDOWN(($F163-$E163+1)*$H163,0)+$E163-1&gt;=EG$6)</formula>
    </cfRule>
    <cfRule type="expression" dxfId="1072" priority="1074">
      <formula>AND(NOT(ISBLANK($E163)),$E163&lt;=EG$6,$F163&gt;=EG$6)</formula>
    </cfRule>
  </conditionalFormatting>
  <conditionalFormatting sqref="EG163:EM163">
    <cfRule type="expression" dxfId="1071" priority="1072">
      <formula>EG$6=TODAY()</formula>
    </cfRule>
  </conditionalFormatting>
  <conditionalFormatting sqref="BO163:DR163">
    <cfRule type="expression" dxfId="1070" priority="1070">
      <formula>AND($E163&lt;=BO$6,ROUNDDOWN(($F163-$E163+1)*$H163,0)+$E163-1&gt;=BO$6)</formula>
    </cfRule>
    <cfRule type="expression" dxfId="1069" priority="1071">
      <formula>AND(NOT(ISBLANK($E163)),$E163&lt;=BO$6,$F163&gt;=BO$6)</formula>
    </cfRule>
  </conditionalFormatting>
  <conditionalFormatting sqref="BO163:DR163">
    <cfRule type="expression" dxfId="1068" priority="1069">
      <formula>BO$6=TODAY()</formula>
    </cfRule>
  </conditionalFormatting>
  <conditionalFormatting sqref="DS163:EF163">
    <cfRule type="expression" dxfId="1067" priority="1067">
      <formula>AND($E163&lt;=DS$6,ROUNDDOWN(($F163-$E163+1)*$H163,0)+$E163-1&gt;=DS$6)</formula>
    </cfRule>
    <cfRule type="expression" dxfId="1066" priority="1068">
      <formula>AND(NOT(ISBLANK($E163)),$E163&lt;=DS$6,$F163&gt;=DS$6)</formula>
    </cfRule>
  </conditionalFormatting>
  <conditionalFormatting sqref="DS163:EF163">
    <cfRule type="expression" dxfId="1065" priority="1066">
      <formula>DS$6=TODAY()</formula>
    </cfRule>
  </conditionalFormatting>
  <conditionalFormatting sqref="EG163:EM163">
    <cfRule type="expression" dxfId="1064" priority="1064">
      <formula>AND($E163&lt;=EG$6,ROUNDDOWN(($F163-$E163+1)*$H163,0)+$E163-1&gt;=EG$6)</formula>
    </cfRule>
    <cfRule type="expression" dxfId="1063" priority="1065">
      <formula>AND(NOT(ISBLANK($E163)),$E163&lt;=EG$6,$F163&gt;=EG$6)</formula>
    </cfRule>
  </conditionalFormatting>
  <conditionalFormatting sqref="EG163:EM163">
    <cfRule type="expression" dxfId="1062" priority="1063">
      <formula>EG$6=TODAY()</formula>
    </cfRule>
  </conditionalFormatting>
  <conditionalFormatting sqref="BO163:DR163">
    <cfRule type="expression" dxfId="1061" priority="1061">
      <formula>AND($E163&lt;=BO$6,ROUNDDOWN(($F163-$E163+1)*$H163,0)+$E163-1&gt;=BO$6)</formula>
    </cfRule>
    <cfRule type="expression" dxfId="1060" priority="1062">
      <formula>AND(NOT(ISBLANK($E163)),$E163&lt;=BO$6,$F163&gt;=BO$6)</formula>
    </cfRule>
  </conditionalFormatting>
  <conditionalFormatting sqref="BO163:DR163">
    <cfRule type="expression" dxfId="1059" priority="1060">
      <formula>BO$6=TODAY()</formula>
    </cfRule>
  </conditionalFormatting>
  <conditionalFormatting sqref="DS163:EF163">
    <cfRule type="expression" dxfId="1058" priority="1058">
      <formula>AND($E163&lt;=DS$6,ROUNDDOWN(($F163-$E163+1)*$H163,0)+$E163-1&gt;=DS$6)</formula>
    </cfRule>
    <cfRule type="expression" dxfId="1057" priority="1059">
      <formula>AND(NOT(ISBLANK($E163)),$E163&lt;=DS$6,$F163&gt;=DS$6)</formula>
    </cfRule>
  </conditionalFormatting>
  <conditionalFormatting sqref="DS163:EF163">
    <cfRule type="expression" dxfId="1056" priority="1057">
      <formula>DS$6=TODAY()</formula>
    </cfRule>
  </conditionalFormatting>
  <conditionalFormatting sqref="EG163:EM163">
    <cfRule type="expression" dxfId="1055" priority="1055">
      <formula>AND($E163&lt;=EG$6,ROUNDDOWN(($F163-$E163+1)*$H163,0)+$E163-1&gt;=EG$6)</formula>
    </cfRule>
    <cfRule type="expression" dxfId="1054" priority="1056">
      <formula>AND(NOT(ISBLANK($E163)),$E163&lt;=EG$6,$F163&gt;=EG$6)</formula>
    </cfRule>
  </conditionalFormatting>
  <conditionalFormatting sqref="EG163:EM163">
    <cfRule type="expression" dxfId="1053" priority="1054">
      <formula>EG$6=TODAY()</formula>
    </cfRule>
  </conditionalFormatting>
  <conditionalFormatting sqref="BO163:DR163">
    <cfRule type="expression" dxfId="1052" priority="1052">
      <formula>AND($E163&lt;=BO$6,ROUNDDOWN(($F163-$E163+1)*$H163,0)+$E163-1&gt;=BO$6)</formula>
    </cfRule>
    <cfRule type="expression" dxfId="1051" priority="1053">
      <formula>AND(NOT(ISBLANK($E163)),$E163&lt;=BO$6,$F163&gt;=BO$6)</formula>
    </cfRule>
  </conditionalFormatting>
  <conditionalFormatting sqref="BO163:DR163">
    <cfRule type="expression" dxfId="1050" priority="1051">
      <formula>BO$6=TODAY()</formula>
    </cfRule>
  </conditionalFormatting>
  <conditionalFormatting sqref="DS163:EF163">
    <cfRule type="expression" dxfId="1049" priority="1049">
      <formula>AND($E163&lt;=DS$6,ROUNDDOWN(($F163-$E163+1)*$H163,0)+$E163-1&gt;=DS$6)</formula>
    </cfRule>
    <cfRule type="expression" dxfId="1048" priority="1050">
      <formula>AND(NOT(ISBLANK($E163)),$E163&lt;=DS$6,$F163&gt;=DS$6)</formula>
    </cfRule>
  </conditionalFormatting>
  <conditionalFormatting sqref="DS163:EF163">
    <cfRule type="expression" dxfId="1047" priority="1048">
      <formula>DS$6=TODAY()</formula>
    </cfRule>
  </conditionalFormatting>
  <conditionalFormatting sqref="EG163:EM163">
    <cfRule type="expression" dxfId="1046" priority="1046">
      <formula>AND($E163&lt;=EG$6,ROUNDDOWN(($F163-$E163+1)*$H163,0)+$E163-1&gt;=EG$6)</formula>
    </cfRule>
    <cfRule type="expression" dxfId="1045" priority="1047">
      <formula>AND(NOT(ISBLANK($E163)),$E163&lt;=EG$6,$F163&gt;=EG$6)</formula>
    </cfRule>
  </conditionalFormatting>
  <conditionalFormatting sqref="EG163:EM163">
    <cfRule type="expression" dxfId="1044" priority="1045">
      <formula>EG$6=TODAY()</formula>
    </cfRule>
  </conditionalFormatting>
  <conditionalFormatting sqref="BO163:DR163">
    <cfRule type="expression" dxfId="1043" priority="1043">
      <formula>AND($E163&lt;=BO$6,ROUNDDOWN(($F163-$E163+1)*$H163,0)+$E163-1&gt;=BO$6)</formula>
    </cfRule>
    <cfRule type="expression" dxfId="1042" priority="1044">
      <formula>AND(NOT(ISBLANK($E163)),$E163&lt;=BO$6,$F163&gt;=BO$6)</formula>
    </cfRule>
  </conditionalFormatting>
  <conditionalFormatting sqref="BO163:DR163">
    <cfRule type="expression" dxfId="1041" priority="1042">
      <formula>BO$6=TODAY()</formula>
    </cfRule>
  </conditionalFormatting>
  <conditionalFormatting sqref="DS163:EF163">
    <cfRule type="expression" dxfId="1040" priority="1040">
      <formula>AND($E163&lt;=DS$6,ROUNDDOWN(($F163-$E163+1)*$H163,0)+$E163-1&gt;=DS$6)</formula>
    </cfRule>
    <cfRule type="expression" dxfId="1039" priority="1041">
      <formula>AND(NOT(ISBLANK($E163)),$E163&lt;=DS$6,$F163&gt;=DS$6)</formula>
    </cfRule>
  </conditionalFormatting>
  <conditionalFormatting sqref="DS163:EF163">
    <cfRule type="expression" dxfId="1038" priority="1039">
      <formula>DS$6=TODAY()</formula>
    </cfRule>
  </conditionalFormatting>
  <conditionalFormatting sqref="EG163:EM163">
    <cfRule type="expression" dxfId="1037" priority="1037">
      <formula>AND($E163&lt;=EG$6,ROUNDDOWN(($F163-$E163+1)*$H163,0)+$E163-1&gt;=EG$6)</formula>
    </cfRule>
    <cfRule type="expression" dxfId="1036" priority="1038">
      <formula>AND(NOT(ISBLANK($E163)),$E163&lt;=EG$6,$F163&gt;=EG$6)</formula>
    </cfRule>
  </conditionalFormatting>
  <conditionalFormatting sqref="EG163:EM163">
    <cfRule type="expression" dxfId="1035" priority="1036">
      <formula>EG$6=TODAY()</formula>
    </cfRule>
  </conditionalFormatting>
  <conditionalFormatting sqref="BO168:DR168">
    <cfRule type="expression" dxfId="1034" priority="1034">
      <formula>AND($E168&lt;=BO$6,ROUNDDOWN(($F168-$E168+1)*$H168,0)+$E168-1&gt;=BO$6)</formula>
    </cfRule>
    <cfRule type="expression" dxfId="1033" priority="1035">
      <formula>AND(NOT(ISBLANK($E168)),$E168&lt;=BO$6,$F168&gt;=BO$6)</formula>
    </cfRule>
  </conditionalFormatting>
  <conditionalFormatting sqref="BO168:DR168">
    <cfRule type="expression" dxfId="1032" priority="1033">
      <formula>BO$6=TODAY()</formula>
    </cfRule>
  </conditionalFormatting>
  <conditionalFormatting sqref="DS168:EF168">
    <cfRule type="expression" dxfId="1031" priority="1031">
      <formula>AND($E168&lt;=DS$6,ROUNDDOWN(($F168-$E168+1)*$H168,0)+$E168-1&gt;=DS$6)</formula>
    </cfRule>
    <cfRule type="expression" dxfId="1030" priority="1032">
      <formula>AND(NOT(ISBLANK($E168)),$E168&lt;=DS$6,$F168&gt;=DS$6)</formula>
    </cfRule>
  </conditionalFormatting>
  <conditionalFormatting sqref="DS168:EF168">
    <cfRule type="expression" dxfId="1029" priority="1030">
      <formula>DS$6=TODAY()</formula>
    </cfRule>
  </conditionalFormatting>
  <conditionalFormatting sqref="EG168:EM168">
    <cfRule type="expression" dxfId="1028" priority="1028">
      <formula>AND($E168&lt;=EG$6,ROUNDDOWN(($F168-$E168+1)*$H168,0)+$E168-1&gt;=EG$6)</formula>
    </cfRule>
    <cfRule type="expression" dxfId="1027" priority="1029">
      <formula>AND(NOT(ISBLANK($E168)),$E168&lt;=EG$6,$F168&gt;=EG$6)</formula>
    </cfRule>
  </conditionalFormatting>
  <conditionalFormatting sqref="EG168:EM168">
    <cfRule type="expression" dxfId="1026" priority="1027">
      <formula>EG$6=TODAY()</formula>
    </cfRule>
  </conditionalFormatting>
  <conditionalFormatting sqref="BO168:DR168">
    <cfRule type="expression" dxfId="1025" priority="1025">
      <formula>AND($E168&lt;=BO$6,ROUNDDOWN(($F168-$E168+1)*$H168,0)+$E168-1&gt;=BO$6)</formula>
    </cfRule>
    <cfRule type="expression" dxfId="1024" priority="1026">
      <formula>AND(NOT(ISBLANK($E168)),$E168&lt;=BO$6,$F168&gt;=BO$6)</formula>
    </cfRule>
  </conditionalFormatting>
  <conditionalFormatting sqref="BO168:DR168">
    <cfRule type="expression" dxfId="1023" priority="1024">
      <formula>BO$6=TODAY()</formula>
    </cfRule>
  </conditionalFormatting>
  <conditionalFormatting sqref="DS168:EF168">
    <cfRule type="expression" dxfId="1022" priority="1022">
      <formula>AND($E168&lt;=DS$6,ROUNDDOWN(($F168-$E168+1)*$H168,0)+$E168-1&gt;=DS$6)</formula>
    </cfRule>
    <cfRule type="expression" dxfId="1021" priority="1023">
      <formula>AND(NOT(ISBLANK($E168)),$E168&lt;=DS$6,$F168&gt;=DS$6)</formula>
    </cfRule>
  </conditionalFormatting>
  <conditionalFormatting sqref="DS168:EF168">
    <cfRule type="expression" dxfId="1020" priority="1021">
      <formula>DS$6=TODAY()</formula>
    </cfRule>
  </conditionalFormatting>
  <conditionalFormatting sqref="EG168:EM168">
    <cfRule type="expression" dxfId="1019" priority="1019">
      <formula>AND($E168&lt;=EG$6,ROUNDDOWN(($F168-$E168+1)*$H168,0)+$E168-1&gt;=EG$6)</formula>
    </cfRule>
    <cfRule type="expression" dxfId="1018" priority="1020">
      <formula>AND(NOT(ISBLANK($E168)),$E168&lt;=EG$6,$F168&gt;=EG$6)</formula>
    </cfRule>
  </conditionalFormatting>
  <conditionalFormatting sqref="EG168:EM168">
    <cfRule type="expression" dxfId="1017" priority="1018">
      <formula>EG$6=TODAY()</formula>
    </cfRule>
  </conditionalFormatting>
  <conditionalFormatting sqref="BO168:DR168">
    <cfRule type="expression" dxfId="1016" priority="1016">
      <formula>AND($E168&lt;=BO$6,ROUNDDOWN(($F168-$E168+1)*$H168,0)+$E168-1&gt;=BO$6)</formula>
    </cfRule>
    <cfRule type="expression" dxfId="1015" priority="1017">
      <formula>AND(NOT(ISBLANK($E168)),$E168&lt;=BO$6,$F168&gt;=BO$6)</formula>
    </cfRule>
  </conditionalFormatting>
  <conditionalFormatting sqref="BO168:DR168">
    <cfRule type="expression" dxfId="1014" priority="1015">
      <formula>BO$6=TODAY()</formula>
    </cfRule>
  </conditionalFormatting>
  <conditionalFormatting sqref="DS168:EF168">
    <cfRule type="expression" dxfId="1013" priority="1013">
      <formula>AND($E168&lt;=DS$6,ROUNDDOWN(($F168-$E168+1)*$H168,0)+$E168-1&gt;=DS$6)</formula>
    </cfRule>
    <cfRule type="expression" dxfId="1012" priority="1014">
      <formula>AND(NOT(ISBLANK($E168)),$E168&lt;=DS$6,$F168&gt;=DS$6)</formula>
    </cfRule>
  </conditionalFormatting>
  <conditionalFormatting sqref="DS168:EF168">
    <cfRule type="expression" dxfId="1011" priority="1012">
      <formula>DS$6=TODAY()</formula>
    </cfRule>
  </conditionalFormatting>
  <conditionalFormatting sqref="EG168:EM168">
    <cfRule type="expression" dxfId="1010" priority="1010">
      <formula>AND($E168&lt;=EG$6,ROUNDDOWN(($F168-$E168+1)*$H168,0)+$E168-1&gt;=EG$6)</formula>
    </cfRule>
    <cfRule type="expression" dxfId="1009" priority="1011">
      <formula>AND(NOT(ISBLANK($E168)),$E168&lt;=EG$6,$F168&gt;=EG$6)</formula>
    </cfRule>
  </conditionalFormatting>
  <conditionalFormatting sqref="EG168:EM168">
    <cfRule type="expression" dxfId="1008" priority="1009">
      <formula>EG$6=TODAY()</formula>
    </cfRule>
  </conditionalFormatting>
  <conditionalFormatting sqref="BO168:DR168">
    <cfRule type="expression" dxfId="1007" priority="1007">
      <formula>AND($E168&lt;=BO$6,ROUNDDOWN(($F168-$E168+1)*$H168,0)+$E168-1&gt;=BO$6)</formula>
    </cfRule>
    <cfRule type="expression" dxfId="1006" priority="1008">
      <formula>AND(NOT(ISBLANK($E168)),$E168&lt;=BO$6,$F168&gt;=BO$6)</formula>
    </cfRule>
  </conditionalFormatting>
  <conditionalFormatting sqref="BO168:DR168">
    <cfRule type="expression" dxfId="1005" priority="1006">
      <formula>BO$6=TODAY()</formula>
    </cfRule>
  </conditionalFormatting>
  <conditionalFormatting sqref="DS168:EF168">
    <cfRule type="expression" dxfId="1004" priority="1004">
      <formula>AND($E168&lt;=DS$6,ROUNDDOWN(($F168-$E168+1)*$H168,0)+$E168-1&gt;=DS$6)</formula>
    </cfRule>
    <cfRule type="expression" dxfId="1003" priority="1005">
      <formula>AND(NOT(ISBLANK($E168)),$E168&lt;=DS$6,$F168&gt;=DS$6)</formula>
    </cfRule>
  </conditionalFormatting>
  <conditionalFormatting sqref="DS168:EF168">
    <cfRule type="expression" dxfId="1002" priority="1003">
      <formula>DS$6=TODAY()</formula>
    </cfRule>
  </conditionalFormatting>
  <conditionalFormatting sqref="EG168:EM168">
    <cfRule type="expression" dxfId="1001" priority="1001">
      <formula>AND($E168&lt;=EG$6,ROUNDDOWN(($F168-$E168+1)*$H168,0)+$E168-1&gt;=EG$6)</formula>
    </cfRule>
    <cfRule type="expression" dxfId="1000" priority="1002">
      <formula>AND(NOT(ISBLANK($E168)),$E168&lt;=EG$6,$F168&gt;=EG$6)</formula>
    </cfRule>
  </conditionalFormatting>
  <conditionalFormatting sqref="EG168:EM168">
    <cfRule type="expression" dxfId="999" priority="1000">
      <formula>EG$6=TODAY()</formula>
    </cfRule>
  </conditionalFormatting>
  <conditionalFormatting sqref="BO168:DR168">
    <cfRule type="expression" dxfId="998" priority="998">
      <formula>AND($E168&lt;=BO$6,ROUNDDOWN(($F168-$E168+1)*$H168,0)+$E168-1&gt;=BO$6)</formula>
    </cfRule>
    <cfRule type="expression" dxfId="997" priority="999">
      <formula>AND(NOT(ISBLANK($E168)),$E168&lt;=BO$6,$F168&gt;=BO$6)</formula>
    </cfRule>
  </conditionalFormatting>
  <conditionalFormatting sqref="BO168:DR168">
    <cfRule type="expression" dxfId="996" priority="997">
      <formula>BO$6=TODAY()</formula>
    </cfRule>
  </conditionalFormatting>
  <conditionalFormatting sqref="DS168:EF168">
    <cfRule type="expression" dxfId="995" priority="995">
      <formula>AND($E168&lt;=DS$6,ROUNDDOWN(($F168-$E168+1)*$H168,0)+$E168-1&gt;=DS$6)</formula>
    </cfRule>
    <cfRule type="expression" dxfId="994" priority="996">
      <formula>AND(NOT(ISBLANK($E168)),$E168&lt;=DS$6,$F168&gt;=DS$6)</formula>
    </cfRule>
  </conditionalFormatting>
  <conditionalFormatting sqref="DS168:EF168">
    <cfRule type="expression" dxfId="993" priority="994">
      <formula>DS$6=TODAY()</formula>
    </cfRule>
  </conditionalFormatting>
  <conditionalFormatting sqref="EG168:EM168">
    <cfRule type="expression" dxfId="992" priority="992">
      <formula>AND($E168&lt;=EG$6,ROUNDDOWN(($F168-$E168+1)*$H168,0)+$E168-1&gt;=EG$6)</formula>
    </cfRule>
    <cfRule type="expression" dxfId="991" priority="993">
      <formula>AND(NOT(ISBLANK($E168)),$E168&lt;=EG$6,$F168&gt;=EG$6)</formula>
    </cfRule>
  </conditionalFormatting>
  <conditionalFormatting sqref="EG168:EM168">
    <cfRule type="expression" dxfId="990" priority="991">
      <formula>EG$6=TODAY()</formula>
    </cfRule>
  </conditionalFormatting>
  <conditionalFormatting sqref="BO168:DR168">
    <cfRule type="expression" dxfId="989" priority="989">
      <formula>AND($E168&lt;=BO$6,ROUNDDOWN(($F168-$E168+1)*$H168,0)+$E168-1&gt;=BO$6)</formula>
    </cfRule>
    <cfRule type="expression" dxfId="988" priority="990">
      <formula>AND(NOT(ISBLANK($E168)),$E168&lt;=BO$6,$F168&gt;=BO$6)</formula>
    </cfRule>
  </conditionalFormatting>
  <conditionalFormatting sqref="BO168:DR168">
    <cfRule type="expression" dxfId="987" priority="988">
      <formula>BO$6=TODAY()</formula>
    </cfRule>
  </conditionalFormatting>
  <conditionalFormatting sqref="DS168:EF168">
    <cfRule type="expression" dxfId="986" priority="986">
      <formula>AND($E168&lt;=DS$6,ROUNDDOWN(($F168-$E168+1)*$H168,0)+$E168-1&gt;=DS$6)</formula>
    </cfRule>
    <cfRule type="expression" dxfId="985" priority="987">
      <formula>AND(NOT(ISBLANK($E168)),$E168&lt;=DS$6,$F168&gt;=DS$6)</formula>
    </cfRule>
  </conditionalFormatting>
  <conditionalFormatting sqref="DS168:EF168">
    <cfRule type="expression" dxfId="984" priority="985">
      <formula>DS$6=TODAY()</formula>
    </cfRule>
  </conditionalFormatting>
  <conditionalFormatting sqref="EG168:EM168">
    <cfRule type="expression" dxfId="983" priority="983">
      <formula>AND($E168&lt;=EG$6,ROUNDDOWN(($F168-$E168+1)*$H168,0)+$E168-1&gt;=EG$6)</formula>
    </cfRule>
    <cfRule type="expression" dxfId="982" priority="984">
      <formula>AND(NOT(ISBLANK($E168)),$E168&lt;=EG$6,$F168&gt;=EG$6)</formula>
    </cfRule>
  </conditionalFormatting>
  <conditionalFormatting sqref="EG168:EM168">
    <cfRule type="expression" dxfId="981" priority="982">
      <formula>EG$6=TODAY()</formula>
    </cfRule>
  </conditionalFormatting>
  <conditionalFormatting sqref="BO168:DR168">
    <cfRule type="expression" dxfId="980" priority="980">
      <formula>AND($E168&lt;=BO$6,ROUNDDOWN(($F168-$E168+1)*$H168,0)+$E168-1&gt;=BO$6)</formula>
    </cfRule>
    <cfRule type="expression" dxfId="979" priority="981">
      <formula>AND(NOT(ISBLANK($E168)),$E168&lt;=BO$6,$F168&gt;=BO$6)</formula>
    </cfRule>
  </conditionalFormatting>
  <conditionalFormatting sqref="BO168:DR168">
    <cfRule type="expression" dxfId="978" priority="979">
      <formula>BO$6=TODAY()</formula>
    </cfRule>
  </conditionalFormatting>
  <conditionalFormatting sqref="DS168:EF168">
    <cfRule type="expression" dxfId="977" priority="977">
      <formula>AND($E168&lt;=DS$6,ROUNDDOWN(($F168-$E168+1)*$H168,0)+$E168-1&gt;=DS$6)</formula>
    </cfRule>
    <cfRule type="expression" dxfId="976" priority="978">
      <formula>AND(NOT(ISBLANK($E168)),$E168&lt;=DS$6,$F168&gt;=DS$6)</formula>
    </cfRule>
  </conditionalFormatting>
  <conditionalFormatting sqref="DS168:EF168">
    <cfRule type="expression" dxfId="975" priority="976">
      <formula>DS$6=TODAY()</formula>
    </cfRule>
  </conditionalFormatting>
  <conditionalFormatting sqref="EG168:EM168">
    <cfRule type="expression" dxfId="974" priority="974">
      <formula>AND($E168&lt;=EG$6,ROUNDDOWN(($F168-$E168+1)*$H168,0)+$E168-1&gt;=EG$6)</formula>
    </cfRule>
    <cfRule type="expression" dxfId="973" priority="975">
      <formula>AND(NOT(ISBLANK($E168)),$E168&lt;=EG$6,$F168&gt;=EG$6)</formula>
    </cfRule>
  </conditionalFormatting>
  <conditionalFormatting sqref="EG168:EM168">
    <cfRule type="expression" dxfId="972" priority="973">
      <formula>EG$6=TODAY()</formula>
    </cfRule>
  </conditionalFormatting>
  <conditionalFormatting sqref="BO168:DR168">
    <cfRule type="expression" dxfId="971" priority="971">
      <formula>AND($E168&lt;=BO$6,ROUNDDOWN(($F168-$E168+1)*$H168,0)+$E168-1&gt;=BO$6)</formula>
    </cfRule>
    <cfRule type="expression" dxfId="970" priority="972">
      <formula>AND(NOT(ISBLANK($E168)),$E168&lt;=BO$6,$F168&gt;=BO$6)</formula>
    </cfRule>
  </conditionalFormatting>
  <conditionalFormatting sqref="BO168:DR168">
    <cfRule type="expression" dxfId="969" priority="970">
      <formula>BO$6=TODAY()</formula>
    </cfRule>
  </conditionalFormatting>
  <conditionalFormatting sqref="DS168:EF168">
    <cfRule type="expression" dxfId="968" priority="968">
      <formula>AND($E168&lt;=DS$6,ROUNDDOWN(($F168-$E168+1)*$H168,0)+$E168-1&gt;=DS$6)</formula>
    </cfRule>
    <cfRule type="expression" dxfId="967" priority="969">
      <formula>AND(NOT(ISBLANK($E168)),$E168&lt;=DS$6,$F168&gt;=DS$6)</formula>
    </cfRule>
  </conditionalFormatting>
  <conditionalFormatting sqref="DS168:EF168">
    <cfRule type="expression" dxfId="966" priority="967">
      <formula>DS$6=TODAY()</formula>
    </cfRule>
  </conditionalFormatting>
  <conditionalFormatting sqref="EG168:EM168">
    <cfRule type="expression" dxfId="965" priority="965">
      <formula>AND($E168&lt;=EG$6,ROUNDDOWN(($F168-$E168+1)*$H168,0)+$E168-1&gt;=EG$6)</formula>
    </cfRule>
    <cfRule type="expression" dxfId="964" priority="966">
      <formula>AND(NOT(ISBLANK($E168)),$E168&lt;=EG$6,$F168&gt;=EG$6)</formula>
    </cfRule>
  </conditionalFormatting>
  <conditionalFormatting sqref="EG168:EM168">
    <cfRule type="expression" dxfId="963" priority="964">
      <formula>EG$6=TODAY()</formula>
    </cfRule>
  </conditionalFormatting>
  <conditionalFormatting sqref="BO168:DR168">
    <cfRule type="expression" dxfId="962" priority="962">
      <formula>AND($E168&lt;=BO$6,ROUNDDOWN(($F168-$E168+1)*$H168,0)+$E168-1&gt;=BO$6)</formula>
    </cfRule>
    <cfRule type="expression" dxfId="961" priority="963">
      <formula>AND(NOT(ISBLANK($E168)),$E168&lt;=BO$6,$F168&gt;=BO$6)</formula>
    </cfRule>
  </conditionalFormatting>
  <conditionalFormatting sqref="BO168:DR168">
    <cfRule type="expression" dxfId="960" priority="961">
      <formula>BO$6=TODAY()</formula>
    </cfRule>
  </conditionalFormatting>
  <conditionalFormatting sqref="DS168:EF168">
    <cfRule type="expression" dxfId="959" priority="959">
      <formula>AND($E168&lt;=DS$6,ROUNDDOWN(($F168-$E168+1)*$H168,0)+$E168-1&gt;=DS$6)</formula>
    </cfRule>
    <cfRule type="expression" dxfId="958" priority="960">
      <formula>AND(NOT(ISBLANK($E168)),$E168&lt;=DS$6,$F168&gt;=DS$6)</formula>
    </cfRule>
  </conditionalFormatting>
  <conditionalFormatting sqref="DS168:EF168">
    <cfRule type="expression" dxfId="957" priority="958">
      <formula>DS$6=TODAY()</formula>
    </cfRule>
  </conditionalFormatting>
  <conditionalFormatting sqref="EG168:EM168">
    <cfRule type="expression" dxfId="956" priority="956">
      <formula>AND($E168&lt;=EG$6,ROUNDDOWN(($F168-$E168+1)*$H168,0)+$E168-1&gt;=EG$6)</formula>
    </cfRule>
    <cfRule type="expression" dxfId="955" priority="957">
      <formula>AND(NOT(ISBLANK($E168)),$E168&lt;=EG$6,$F168&gt;=EG$6)</formula>
    </cfRule>
  </conditionalFormatting>
  <conditionalFormatting sqref="EG168:EM168">
    <cfRule type="expression" dxfId="954" priority="955">
      <formula>EG$6=TODAY()</formula>
    </cfRule>
  </conditionalFormatting>
  <conditionalFormatting sqref="BO168:DR168">
    <cfRule type="expression" dxfId="953" priority="953">
      <formula>AND($E168&lt;=BO$6,ROUNDDOWN(($F168-$E168+1)*$H168,0)+$E168-1&gt;=BO$6)</formula>
    </cfRule>
    <cfRule type="expression" dxfId="952" priority="954">
      <formula>AND(NOT(ISBLANK($E168)),$E168&lt;=BO$6,$F168&gt;=BO$6)</formula>
    </cfRule>
  </conditionalFormatting>
  <conditionalFormatting sqref="BO168:DR168">
    <cfRule type="expression" dxfId="951" priority="952">
      <formula>BO$6=TODAY()</formula>
    </cfRule>
  </conditionalFormatting>
  <conditionalFormatting sqref="DS168:EF168">
    <cfRule type="expression" dxfId="950" priority="950">
      <formula>AND($E168&lt;=DS$6,ROUNDDOWN(($F168-$E168+1)*$H168,0)+$E168-1&gt;=DS$6)</formula>
    </cfRule>
    <cfRule type="expression" dxfId="949" priority="951">
      <formula>AND(NOT(ISBLANK($E168)),$E168&lt;=DS$6,$F168&gt;=DS$6)</formula>
    </cfRule>
  </conditionalFormatting>
  <conditionalFormatting sqref="DS168:EF168">
    <cfRule type="expression" dxfId="948" priority="949">
      <formula>DS$6=TODAY()</formula>
    </cfRule>
  </conditionalFormatting>
  <conditionalFormatting sqref="EG168:EM168">
    <cfRule type="expression" dxfId="947" priority="947">
      <formula>AND($E168&lt;=EG$6,ROUNDDOWN(($F168-$E168+1)*$H168,0)+$E168-1&gt;=EG$6)</formula>
    </cfRule>
    <cfRule type="expression" dxfId="946" priority="948">
      <formula>AND(NOT(ISBLANK($E168)),$E168&lt;=EG$6,$F168&gt;=EG$6)</formula>
    </cfRule>
  </conditionalFormatting>
  <conditionalFormatting sqref="EG168:EM168">
    <cfRule type="expression" dxfId="945" priority="946">
      <formula>EG$6=TODAY()</formula>
    </cfRule>
  </conditionalFormatting>
  <conditionalFormatting sqref="BO168:DR168">
    <cfRule type="expression" dxfId="944" priority="944">
      <formula>AND($E168&lt;=BO$6,ROUNDDOWN(($F168-$E168+1)*$H168,0)+$E168-1&gt;=BO$6)</formula>
    </cfRule>
    <cfRule type="expression" dxfId="943" priority="945">
      <formula>AND(NOT(ISBLANK($E168)),$E168&lt;=BO$6,$F168&gt;=BO$6)</formula>
    </cfRule>
  </conditionalFormatting>
  <conditionalFormatting sqref="BO168:DR168">
    <cfRule type="expression" dxfId="942" priority="943">
      <formula>BO$6=TODAY()</formula>
    </cfRule>
  </conditionalFormatting>
  <conditionalFormatting sqref="DS168:EF168">
    <cfRule type="expression" dxfId="941" priority="941">
      <formula>AND($E168&lt;=DS$6,ROUNDDOWN(($F168-$E168+1)*$H168,0)+$E168-1&gt;=DS$6)</formula>
    </cfRule>
    <cfRule type="expression" dxfId="940" priority="942">
      <formula>AND(NOT(ISBLANK($E168)),$E168&lt;=DS$6,$F168&gt;=DS$6)</formula>
    </cfRule>
  </conditionalFormatting>
  <conditionalFormatting sqref="DS168:EF168">
    <cfRule type="expression" dxfId="939" priority="940">
      <formula>DS$6=TODAY()</formula>
    </cfRule>
  </conditionalFormatting>
  <conditionalFormatting sqref="EG168:EM168">
    <cfRule type="expression" dxfId="938" priority="938">
      <formula>AND($E168&lt;=EG$6,ROUNDDOWN(($F168-$E168+1)*$H168,0)+$E168-1&gt;=EG$6)</formula>
    </cfRule>
    <cfRule type="expression" dxfId="937" priority="939">
      <formula>AND(NOT(ISBLANK($E168)),$E168&lt;=EG$6,$F168&gt;=EG$6)</formula>
    </cfRule>
  </conditionalFormatting>
  <conditionalFormatting sqref="EG168:EM168">
    <cfRule type="expression" dxfId="936" priority="937">
      <formula>EG$6=TODAY()</formula>
    </cfRule>
  </conditionalFormatting>
  <conditionalFormatting sqref="BO171:DR178">
    <cfRule type="expression" dxfId="935" priority="935">
      <formula>AND($E171&lt;=BO$6,ROUNDDOWN(($F171-$E171+1)*$H171,0)+$E171-1&gt;=BO$6)</formula>
    </cfRule>
    <cfRule type="expression" dxfId="934" priority="936">
      <formula>AND(NOT(ISBLANK($E171)),$E171&lt;=BO$6,$F171&gt;=BO$6)</formula>
    </cfRule>
  </conditionalFormatting>
  <conditionalFormatting sqref="BO171:DR178">
    <cfRule type="expression" dxfId="933" priority="934">
      <formula>BO$6=TODAY()</formula>
    </cfRule>
  </conditionalFormatting>
  <conditionalFormatting sqref="DS171:EF178">
    <cfRule type="expression" dxfId="932" priority="932">
      <formula>AND($E171&lt;=DS$6,ROUNDDOWN(($F171-$E171+1)*$H171,0)+$E171-1&gt;=DS$6)</formula>
    </cfRule>
    <cfRule type="expression" dxfId="931" priority="933">
      <formula>AND(NOT(ISBLANK($E171)),$E171&lt;=DS$6,$F171&gt;=DS$6)</formula>
    </cfRule>
  </conditionalFormatting>
  <conditionalFormatting sqref="DS171:EF178">
    <cfRule type="expression" dxfId="930" priority="931">
      <formula>DS$6=TODAY()</formula>
    </cfRule>
  </conditionalFormatting>
  <conditionalFormatting sqref="EG171:EM178">
    <cfRule type="expression" dxfId="929" priority="929">
      <formula>AND($E171&lt;=EG$6,ROUNDDOWN(($F171-$E171+1)*$H171,0)+$E171-1&gt;=EG$6)</formula>
    </cfRule>
    <cfRule type="expression" dxfId="928" priority="930">
      <formula>AND(NOT(ISBLANK($E171)),$E171&lt;=EG$6,$F171&gt;=EG$6)</formula>
    </cfRule>
  </conditionalFormatting>
  <conditionalFormatting sqref="EG171:EM178">
    <cfRule type="expression" dxfId="927" priority="928">
      <formula>EG$6=TODAY()</formula>
    </cfRule>
  </conditionalFormatting>
  <conditionalFormatting sqref="BO180:DR187">
    <cfRule type="expression" dxfId="926" priority="926">
      <formula>AND($E180&lt;=BO$6,ROUNDDOWN(($F180-$E180+1)*$H180,0)+$E180-1&gt;=BO$6)</formula>
    </cfRule>
    <cfRule type="expression" dxfId="925" priority="927">
      <formula>AND(NOT(ISBLANK($E180)),$E180&lt;=BO$6,$F180&gt;=BO$6)</formula>
    </cfRule>
  </conditionalFormatting>
  <conditionalFormatting sqref="BO180:DR187">
    <cfRule type="expression" dxfId="924" priority="925">
      <formula>BO$6=TODAY()</formula>
    </cfRule>
  </conditionalFormatting>
  <conditionalFormatting sqref="DS180:EF187">
    <cfRule type="expression" dxfId="923" priority="923">
      <formula>AND($E180&lt;=DS$6,ROUNDDOWN(($F180-$E180+1)*$H180,0)+$E180-1&gt;=DS$6)</formula>
    </cfRule>
    <cfRule type="expression" dxfId="922" priority="924">
      <formula>AND(NOT(ISBLANK($E180)),$E180&lt;=DS$6,$F180&gt;=DS$6)</formula>
    </cfRule>
  </conditionalFormatting>
  <conditionalFormatting sqref="DS180:EF187">
    <cfRule type="expression" dxfId="921" priority="922">
      <formula>DS$6=TODAY()</formula>
    </cfRule>
  </conditionalFormatting>
  <conditionalFormatting sqref="EG180:EM187">
    <cfRule type="expression" dxfId="920" priority="920">
      <formula>AND($E180&lt;=EG$6,ROUNDDOWN(($F180-$E180+1)*$H180,0)+$E180-1&gt;=EG$6)</formula>
    </cfRule>
    <cfRule type="expression" dxfId="919" priority="921">
      <formula>AND(NOT(ISBLANK($E180)),$E180&lt;=EG$6,$F180&gt;=EG$6)</formula>
    </cfRule>
  </conditionalFormatting>
  <conditionalFormatting sqref="EG180:EM187">
    <cfRule type="expression" dxfId="918" priority="919">
      <formula>EG$6=TODAY()</formula>
    </cfRule>
  </conditionalFormatting>
  <conditionalFormatting sqref="BO172:DR172">
    <cfRule type="expression" dxfId="917" priority="917">
      <formula>AND($E172&lt;=BO$6,ROUNDDOWN(($F172-$E172+1)*$H172,0)+$E172-1&gt;=BO$6)</formula>
    </cfRule>
    <cfRule type="expression" dxfId="916" priority="918">
      <formula>AND(NOT(ISBLANK($E172)),$E172&lt;=BO$6,$F172&gt;=BO$6)</formula>
    </cfRule>
  </conditionalFormatting>
  <conditionalFormatting sqref="BO172:DR172">
    <cfRule type="expression" dxfId="915" priority="916">
      <formula>BO$6=TODAY()</formula>
    </cfRule>
  </conditionalFormatting>
  <conditionalFormatting sqref="DS172:EF172">
    <cfRule type="expression" dxfId="914" priority="914">
      <formula>AND($E172&lt;=DS$6,ROUNDDOWN(($F172-$E172+1)*$H172,0)+$E172-1&gt;=DS$6)</formula>
    </cfRule>
    <cfRule type="expression" dxfId="913" priority="915">
      <formula>AND(NOT(ISBLANK($E172)),$E172&lt;=DS$6,$F172&gt;=DS$6)</formula>
    </cfRule>
  </conditionalFormatting>
  <conditionalFormatting sqref="DS172:EF172">
    <cfRule type="expression" dxfId="912" priority="913">
      <formula>DS$6=TODAY()</formula>
    </cfRule>
  </conditionalFormatting>
  <conditionalFormatting sqref="EG172:EM172">
    <cfRule type="expression" dxfId="911" priority="911">
      <formula>AND($E172&lt;=EG$6,ROUNDDOWN(($F172-$E172+1)*$H172,0)+$E172-1&gt;=EG$6)</formula>
    </cfRule>
    <cfRule type="expression" dxfId="910" priority="912">
      <formula>AND(NOT(ISBLANK($E172)),$E172&lt;=EG$6,$F172&gt;=EG$6)</formula>
    </cfRule>
  </conditionalFormatting>
  <conditionalFormatting sqref="EG172:EM172">
    <cfRule type="expression" dxfId="909" priority="910">
      <formula>EG$6=TODAY()</formula>
    </cfRule>
  </conditionalFormatting>
  <conditionalFormatting sqref="BO172:DR172">
    <cfRule type="expression" dxfId="908" priority="908">
      <formula>AND($E172&lt;=BO$6,ROUNDDOWN(($F172-$E172+1)*$H172,0)+$E172-1&gt;=BO$6)</formula>
    </cfRule>
    <cfRule type="expression" dxfId="907" priority="909">
      <formula>AND(NOT(ISBLANK($E172)),$E172&lt;=BO$6,$F172&gt;=BO$6)</formula>
    </cfRule>
  </conditionalFormatting>
  <conditionalFormatting sqref="BO172:DR172">
    <cfRule type="expression" dxfId="906" priority="907">
      <formula>BO$6=TODAY()</formula>
    </cfRule>
  </conditionalFormatting>
  <conditionalFormatting sqref="DS172:EF172">
    <cfRule type="expression" dxfId="905" priority="905">
      <formula>AND($E172&lt;=DS$6,ROUNDDOWN(($F172-$E172+1)*$H172,0)+$E172-1&gt;=DS$6)</formula>
    </cfRule>
    <cfRule type="expression" dxfId="904" priority="906">
      <formula>AND(NOT(ISBLANK($E172)),$E172&lt;=DS$6,$F172&gt;=DS$6)</formula>
    </cfRule>
  </conditionalFormatting>
  <conditionalFormatting sqref="DS172:EF172">
    <cfRule type="expression" dxfId="903" priority="904">
      <formula>DS$6=TODAY()</formula>
    </cfRule>
  </conditionalFormatting>
  <conditionalFormatting sqref="EG172:EM172">
    <cfRule type="expression" dxfId="902" priority="902">
      <formula>AND($E172&lt;=EG$6,ROUNDDOWN(($F172-$E172+1)*$H172,0)+$E172-1&gt;=EG$6)</formula>
    </cfRule>
    <cfRule type="expression" dxfId="901" priority="903">
      <formula>AND(NOT(ISBLANK($E172)),$E172&lt;=EG$6,$F172&gt;=EG$6)</formula>
    </cfRule>
  </conditionalFormatting>
  <conditionalFormatting sqref="EG172:EM172">
    <cfRule type="expression" dxfId="900" priority="901">
      <formula>EG$6=TODAY()</formula>
    </cfRule>
  </conditionalFormatting>
  <conditionalFormatting sqref="BO172:DR172">
    <cfRule type="expression" dxfId="899" priority="899">
      <formula>AND($E172&lt;=BO$6,ROUNDDOWN(($F172-$E172+1)*$H172,0)+$E172-1&gt;=BO$6)</formula>
    </cfRule>
    <cfRule type="expression" dxfId="898" priority="900">
      <formula>AND(NOT(ISBLANK($E172)),$E172&lt;=BO$6,$F172&gt;=BO$6)</formula>
    </cfRule>
  </conditionalFormatting>
  <conditionalFormatting sqref="BO172:DR172">
    <cfRule type="expression" dxfId="897" priority="898">
      <formula>BO$6=TODAY()</formula>
    </cfRule>
  </conditionalFormatting>
  <conditionalFormatting sqref="DS172:EF172">
    <cfRule type="expression" dxfId="896" priority="896">
      <formula>AND($E172&lt;=DS$6,ROUNDDOWN(($F172-$E172+1)*$H172,0)+$E172-1&gt;=DS$6)</formula>
    </cfRule>
    <cfRule type="expression" dxfId="895" priority="897">
      <formula>AND(NOT(ISBLANK($E172)),$E172&lt;=DS$6,$F172&gt;=DS$6)</formula>
    </cfRule>
  </conditionalFormatting>
  <conditionalFormatting sqref="DS172:EF172">
    <cfRule type="expression" dxfId="894" priority="895">
      <formula>DS$6=TODAY()</formula>
    </cfRule>
  </conditionalFormatting>
  <conditionalFormatting sqref="EG172:EM172">
    <cfRule type="expression" dxfId="893" priority="893">
      <formula>AND($E172&lt;=EG$6,ROUNDDOWN(($F172-$E172+1)*$H172,0)+$E172-1&gt;=EG$6)</formula>
    </cfRule>
    <cfRule type="expression" dxfId="892" priority="894">
      <formula>AND(NOT(ISBLANK($E172)),$E172&lt;=EG$6,$F172&gt;=EG$6)</formula>
    </cfRule>
  </conditionalFormatting>
  <conditionalFormatting sqref="EG172:EM172">
    <cfRule type="expression" dxfId="891" priority="892">
      <formula>EG$6=TODAY()</formula>
    </cfRule>
  </conditionalFormatting>
  <conditionalFormatting sqref="BO172:DR172">
    <cfRule type="expression" dxfId="890" priority="890">
      <formula>AND($E172&lt;=BO$6,ROUNDDOWN(($F172-$E172+1)*$H172,0)+$E172-1&gt;=BO$6)</formula>
    </cfRule>
    <cfRule type="expression" dxfId="889" priority="891">
      <formula>AND(NOT(ISBLANK($E172)),$E172&lt;=BO$6,$F172&gt;=BO$6)</formula>
    </cfRule>
  </conditionalFormatting>
  <conditionalFormatting sqref="BO172:DR172">
    <cfRule type="expression" dxfId="888" priority="889">
      <formula>BO$6=TODAY()</formula>
    </cfRule>
  </conditionalFormatting>
  <conditionalFormatting sqref="DS172:EF172">
    <cfRule type="expression" dxfId="887" priority="887">
      <formula>AND($E172&lt;=DS$6,ROUNDDOWN(($F172-$E172+1)*$H172,0)+$E172-1&gt;=DS$6)</formula>
    </cfRule>
    <cfRule type="expression" dxfId="886" priority="888">
      <formula>AND(NOT(ISBLANK($E172)),$E172&lt;=DS$6,$F172&gt;=DS$6)</formula>
    </cfRule>
  </conditionalFormatting>
  <conditionalFormatting sqref="DS172:EF172">
    <cfRule type="expression" dxfId="885" priority="886">
      <formula>DS$6=TODAY()</formula>
    </cfRule>
  </conditionalFormatting>
  <conditionalFormatting sqref="EG172:EM172">
    <cfRule type="expression" dxfId="884" priority="884">
      <formula>AND($E172&lt;=EG$6,ROUNDDOWN(($F172-$E172+1)*$H172,0)+$E172-1&gt;=EG$6)</formula>
    </cfRule>
    <cfRule type="expression" dxfId="883" priority="885">
      <formula>AND(NOT(ISBLANK($E172)),$E172&lt;=EG$6,$F172&gt;=EG$6)</formula>
    </cfRule>
  </conditionalFormatting>
  <conditionalFormatting sqref="EG172:EM172">
    <cfRule type="expression" dxfId="882" priority="883">
      <formula>EG$6=TODAY()</formula>
    </cfRule>
  </conditionalFormatting>
  <conditionalFormatting sqref="BO172:DR172">
    <cfRule type="expression" dxfId="881" priority="881">
      <formula>AND($E172&lt;=BO$6,ROUNDDOWN(($F172-$E172+1)*$H172,0)+$E172-1&gt;=BO$6)</formula>
    </cfRule>
    <cfRule type="expression" dxfId="880" priority="882">
      <formula>AND(NOT(ISBLANK($E172)),$E172&lt;=BO$6,$F172&gt;=BO$6)</formula>
    </cfRule>
  </conditionalFormatting>
  <conditionalFormatting sqref="BO172:DR172">
    <cfRule type="expression" dxfId="879" priority="880">
      <formula>BO$6=TODAY()</formula>
    </cfRule>
  </conditionalFormatting>
  <conditionalFormatting sqref="DS172:EF172">
    <cfRule type="expression" dxfId="878" priority="878">
      <formula>AND($E172&lt;=DS$6,ROUNDDOWN(($F172-$E172+1)*$H172,0)+$E172-1&gt;=DS$6)</formula>
    </cfRule>
    <cfRule type="expression" dxfId="877" priority="879">
      <formula>AND(NOT(ISBLANK($E172)),$E172&lt;=DS$6,$F172&gt;=DS$6)</formula>
    </cfRule>
  </conditionalFormatting>
  <conditionalFormatting sqref="DS172:EF172">
    <cfRule type="expression" dxfId="876" priority="877">
      <formula>DS$6=TODAY()</formula>
    </cfRule>
  </conditionalFormatting>
  <conditionalFormatting sqref="EG172:EM172">
    <cfRule type="expression" dxfId="875" priority="875">
      <formula>AND($E172&lt;=EG$6,ROUNDDOWN(($F172-$E172+1)*$H172,0)+$E172-1&gt;=EG$6)</formula>
    </cfRule>
    <cfRule type="expression" dxfId="874" priority="876">
      <formula>AND(NOT(ISBLANK($E172)),$E172&lt;=EG$6,$F172&gt;=EG$6)</formula>
    </cfRule>
  </conditionalFormatting>
  <conditionalFormatting sqref="EG172:EM172">
    <cfRule type="expression" dxfId="873" priority="874">
      <formula>EG$6=TODAY()</formula>
    </cfRule>
  </conditionalFormatting>
  <conditionalFormatting sqref="BO172:DR172">
    <cfRule type="expression" dxfId="872" priority="872">
      <formula>AND($E172&lt;=BO$6,ROUNDDOWN(($F172-$E172+1)*$H172,0)+$E172-1&gt;=BO$6)</formula>
    </cfRule>
    <cfRule type="expression" dxfId="871" priority="873">
      <formula>AND(NOT(ISBLANK($E172)),$E172&lt;=BO$6,$F172&gt;=BO$6)</formula>
    </cfRule>
  </conditionalFormatting>
  <conditionalFormatting sqref="BO172:DR172">
    <cfRule type="expression" dxfId="870" priority="871">
      <formula>BO$6=TODAY()</formula>
    </cfRule>
  </conditionalFormatting>
  <conditionalFormatting sqref="DS172:EF172">
    <cfRule type="expression" dxfId="869" priority="869">
      <formula>AND($E172&lt;=DS$6,ROUNDDOWN(($F172-$E172+1)*$H172,0)+$E172-1&gt;=DS$6)</formula>
    </cfRule>
    <cfRule type="expression" dxfId="868" priority="870">
      <formula>AND(NOT(ISBLANK($E172)),$E172&lt;=DS$6,$F172&gt;=DS$6)</formula>
    </cfRule>
  </conditionalFormatting>
  <conditionalFormatting sqref="DS172:EF172">
    <cfRule type="expression" dxfId="867" priority="868">
      <formula>DS$6=TODAY()</formula>
    </cfRule>
  </conditionalFormatting>
  <conditionalFormatting sqref="EG172:EM172">
    <cfRule type="expression" dxfId="866" priority="866">
      <formula>AND($E172&lt;=EG$6,ROUNDDOWN(($F172-$E172+1)*$H172,0)+$E172-1&gt;=EG$6)</formula>
    </cfRule>
    <cfRule type="expression" dxfId="865" priority="867">
      <formula>AND(NOT(ISBLANK($E172)),$E172&lt;=EG$6,$F172&gt;=EG$6)</formula>
    </cfRule>
  </conditionalFormatting>
  <conditionalFormatting sqref="EG172:EM172">
    <cfRule type="expression" dxfId="864" priority="865">
      <formula>EG$6=TODAY()</formula>
    </cfRule>
  </conditionalFormatting>
  <conditionalFormatting sqref="BO172:DR172">
    <cfRule type="expression" dxfId="863" priority="863">
      <formula>AND($E172&lt;=BO$6,ROUNDDOWN(($F172-$E172+1)*$H172,0)+$E172-1&gt;=BO$6)</formula>
    </cfRule>
    <cfRule type="expression" dxfId="862" priority="864">
      <formula>AND(NOT(ISBLANK($E172)),$E172&lt;=BO$6,$F172&gt;=BO$6)</formula>
    </cfRule>
  </conditionalFormatting>
  <conditionalFormatting sqref="BO172:DR172">
    <cfRule type="expression" dxfId="861" priority="862">
      <formula>BO$6=TODAY()</formula>
    </cfRule>
  </conditionalFormatting>
  <conditionalFormatting sqref="DS172:EF172">
    <cfRule type="expression" dxfId="860" priority="860">
      <formula>AND($E172&lt;=DS$6,ROUNDDOWN(($F172-$E172+1)*$H172,0)+$E172-1&gt;=DS$6)</formula>
    </cfRule>
    <cfRule type="expression" dxfId="859" priority="861">
      <formula>AND(NOT(ISBLANK($E172)),$E172&lt;=DS$6,$F172&gt;=DS$6)</formula>
    </cfRule>
  </conditionalFormatting>
  <conditionalFormatting sqref="DS172:EF172">
    <cfRule type="expression" dxfId="858" priority="859">
      <formula>DS$6=TODAY()</formula>
    </cfRule>
  </conditionalFormatting>
  <conditionalFormatting sqref="EG172:EM172">
    <cfRule type="expression" dxfId="857" priority="857">
      <formula>AND($E172&lt;=EG$6,ROUNDDOWN(($F172-$E172+1)*$H172,0)+$E172-1&gt;=EG$6)</formula>
    </cfRule>
    <cfRule type="expression" dxfId="856" priority="858">
      <formula>AND(NOT(ISBLANK($E172)),$E172&lt;=EG$6,$F172&gt;=EG$6)</formula>
    </cfRule>
  </conditionalFormatting>
  <conditionalFormatting sqref="EG172:EM172">
    <cfRule type="expression" dxfId="855" priority="856">
      <formula>EG$6=TODAY()</formula>
    </cfRule>
  </conditionalFormatting>
  <conditionalFormatting sqref="BO172:DR172">
    <cfRule type="expression" dxfId="854" priority="854">
      <formula>AND($E172&lt;=BO$6,ROUNDDOWN(($F172-$E172+1)*$H172,0)+$E172-1&gt;=BO$6)</formula>
    </cfRule>
    <cfRule type="expression" dxfId="853" priority="855">
      <formula>AND(NOT(ISBLANK($E172)),$E172&lt;=BO$6,$F172&gt;=BO$6)</formula>
    </cfRule>
  </conditionalFormatting>
  <conditionalFormatting sqref="BO172:DR172">
    <cfRule type="expression" dxfId="852" priority="853">
      <formula>BO$6=TODAY()</formula>
    </cfRule>
  </conditionalFormatting>
  <conditionalFormatting sqref="DS172:EF172">
    <cfRule type="expression" dxfId="851" priority="851">
      <formula>AND($E172&lt;=DS$6,ROUNDDOWN(($F172-$E172+1)*$H172,0)+$E172-1&gt;=DS$6)</formula>
    </cfRule>
    <cfRule type="expression" dxfId="850" priority="852">
      <formula>AND(NOT(ISBLANK($E172)),$E172&lt;=DS$6,$F172&gt;=DS$6)</formula>
    </cfRule>
  </conditionalFormatting>
  <conditionalFormatting sqref="DS172:EF172">
    <cfRule type="expression" dxfId="849" priority="850">
      <formula>DS$6=TODAY()</formula>
    </cfRule>
  </conditionalFormatting>
  <conditionalFormatting sqref="EG172:EM172">
    <cfRule type="expression" dxfId="848" priority="848">
      <formula>AND($E172&lt;=EG$6,ROUNDDOWN(($F172-$E172+1)*$H172,0)+$E172-1&gt;=EG$6)</formula>
    </cfRule>
    <cfRule type="expression" dxfId="847" priority="849">
      <formula>AND(NOT(ISBLANK($E172)),$E172&lt;=EG$6,$F172&gt;=EG$6)</formula>
    </cfRule>
  </conditionalFormatting>
  <conditionalFormatting sqref="EG172:EM172">
    <cfRule type="expression" dxfId="846" priority="847">
      <formula>EG$6=TODAY()</formula>
    </cfRule>
  </conditionalFormatting>
  <conditionalFormatting sqref="BO172:DR172">
    <cfRule type="expression" dxfId="845" priority="845">
      <formula>AND($E172&lt;=BO$6,ROUNDDOWN(($F172-$E172+1)*$H172,0)+$E172-1&gt;=BO$6)</formula>
    </cfRule>
    <cfRule type="expression" dxfId="844" priority="846">
      <formula>AND(NOT(ISBLANK($E172)),$E172&lt;=BO$6,$F172&gt;=BO$6)</formula>
    </cfRule>
  </conditionalFormatting>
  <conditionalFormatting sqref="BO172:DR172">
    <cfRule type="expression" dxfId="843" priority="844">
      <formula>BO$6=TODAY()</formula>
    </cfRule>
  </conditionalFormatting>
  <conditionalFormatting sqref="DS172:EF172">
    <cfRule type="expression" dxfId="842" priority="842">
      <formula>AND($E172&lt;=DS$6,ROUNDDOWN(($F172-$E172+1)*$H172,0)+$E172-1&gt;=DS$6)</formula>
    </cfRule>
    <cfRule type="expression" dxfId="841" priority="843">
      <formula>AND(NOT(ISBLANK($E172)),$E172&lt;=DS$6,$F172&gt;=DS$6)</formula>
    </cfRule>
  </conditionalFormatting>
  <conditionalFormatting sqref="DS172:EF172">
    <cfRule type="expression" dxfId="840" priority="841">
      <formula>DS$6=TODAY()</formula>
    </cfRule>
  </conditionalFormatting>
  <conditionalFormatting sqref="EG172:EM172">
    <cfRule type="expression" dxfId="839" priority="839">
      <formula>AND($E172&lt;=EG$6,ROUNDDOWN(($F172-$E172+1)*$H172,0)+$E172-1&gt;=EG$6)</formula>
    </cfRule>
    <cfRule type="expression" dxfId="838" priority="840">
      <formula>AND(NOT(ISBLANK($E172)),$E172&lt;=EG$6,$F172&gt;=EG$6)</formula>
    </cfRule>
  </conditionalFormatting>
  <conditionalFormatting sqref="EG172:EM172">
    <cfRule type="expression" dxfId="837" priority="838">
      <formula>EG$6=TODAY()</formula>
    </cfRule>
  </conditionalFormatting>
  <conditionalFormatting sqref="BO177:DR177">
    <cfRule type="expression" dxfId="836" priority="836">
      <formula>AND($E177&lt;=BO$6,ROUNDDOWN(($F177-$E177+1)*$H177,0)+$E177-1&gt;=BO$6)</formula>
    </cfRule>
    <cfRule type="expression" dxfId="835" priority="837">
      <formula>AND(NOT(ISBLANK($E177)),$E177&lt;=BO$6,$F177&gt;=BO$6)</formula>
    </cfRule>
  </conditionalFormatting>
  <conditionalFormatting sqref="BO177:DR177">
    <cfRule type="expression" dxfId="834" priority="835">
      <formula>BO$6=TODAY()</formula>
    </cfRule>
  </conditionalFormatting>
  <conditionalFormatting sqref="DS177:EF177">
    <cfRule type="expression" dxfId="833" priority="833">
      <formula>AND($E177&lt;=DS$6,ROUNDDOWN(($F177-$E177+1)*$H177,0)+$E177-1&gt;=DS$6)</formula>
    </cfRule>
    <cfRule type="expression" dxfId="832" priority="834">
      <formula>AND(NOT(ISBLANK($E177)),$E177&lt;=DS$6,$F177&gt;=DS$6)</formula>
    </cfRule>
  </conditionalFormatting>
  <conditionalFormatting sqref="DS177:EF177">
    <cfRule type="expression" dxfId="831" priority="832">
      <formula>DS$6=TODAY()</formula>
    </cfRule>
  </conditionalFormatting>
  <conditionalFormatting sqref="EG177:EM177">
    <cfRule type="expression" dxfId="830" priority="830">
      <formula>AND($E177&lt;=EG$6,ROUNDDOWN(($F177-$E177+1)*$H177,0)+$E177-1&gt;=EG$6)</formula>
    </cfRule>
    <cfRule type="expression" dxfId="829" priority="831">
      <formula>AND(NOT(ISBLANK($E177)),$E177&lt;=EG$6,$F177&gt;=EG$6)</formula>
    </cfRule>
  </conditionalFormatting>
  <conditionalFormatting sqref="EG177:EM177">
    <cfRule type="expression" dxfId="828" priority="829">
      <formula>EG$6=TODAY()</formula>
    </cfRule>
  </conditionalFormatting>
  <conditionalFormatting sqref="BO177:DR177">
    <cfRule type="expression" dxfId="827" priority="827">
      <formula>AND($E177&lt;=BO$6,ROUNDDOWN(($F177-$E177+1)*$H177,0)+$E177-1&gt;=BO$6)</formula>
    </cfRule>
    <cfRule type="expression" dxfId="826" priority="828">
      <formula>AND(NOT(ISBLANK($E177)),$E177&lt;=BO$6,$F177&gt;=BO$6)</formula>
    </cfRule>
  </conditionalFormatting>
  <conditionalFormatting sqref="BO177:DR177">
    <cfRule type="expression" dxfId="825" priority="826">
      <formula>BO$6=TODAY()</formula>
    </cfRule>
  </conditionalFormatting>
  <conditionalFormatting sqref="DS177:EF177">
    <cfRule type="expression" dxfId="824" priority="824">
      <formula>AND($E177&lt;=DS$6,ROUNDDOWN(($F177-$E177+1)*$H177,0)+$E177-1&gt;=DS$6)</formula>
    </cfRule>
    <cfRule type="expression" dxfId="823" priority="825">
      <formula>AND(NOT(ISBLANK($E177)),$E177&lt;=DS$6,$F177&gt;=DS$6)</formula>
    </cfRule>
  </conditionalFormatting>
  <conditionalFormatting sqref="DS177:EF177">
    <cfRule type="expression" dxfId="822" priority="823">
      <formula>DS$6=TODAY()</formula>
    </cfRule>
  </conditionalFormatting>
  <conditionalFormatting sqref="EG177:EM177">
    <cfRule type="expression" dxfId="821" priority="821">
      <formula>AND($E177&lt;=EG$6,ROUNDDOWN(($F177-$E177+1)*$H177,0)+$E177-1&gt;=EG$6)</formula>
    </cfRule>
    <cfRule type="expression" dxfId="820" priority="822">
      <formula>AND(NOT(ISBLANK($E177)),$E177&lt;=EG$6,$F177&gt;=EG$6)</formula>
    </cfRule>
  </conditionalFormatting>
  <conditionalFormatting sqref="EG177:EM177">
    <cfRule type="expression" dxfId="819" priority="820">
      <formula>EG$6=TODAY()</formula>
    </cfRule>
  </conditionalFormatting>
  <conditionalFormatting sqref="BO177:DR177">
    <cfRule type="expression" dxfId="818" priority="818">
      <formula>AND($E177&lt;=BO$6,ROUNDDOWN(($F177-$E177+1)*$H177,0)+$E177-1&gt;=BO$6)</formula>
    </cfRule>
    <cfRule type="expression" dxfId="817" priority="819">
      <formula>AND(NOT(ISBLANK($E177)),$E177&lt;=BO$6,$F177&gt;=BO$6)</formula>
    </cfRule>
  </conditionalFormatting>
  <conditionalFormatting sqref="BO177:DR177">
    <cfRule type="expression" dxfId="816" priority="817">
      <formula>BO$6=TODAY()</formula>
    </cfRule>
  </conditionalFormatting>
  <conditionalFormatting sqref="DS177:EF177">
    <cfRule type="expression" dxfId="815" priority="815">
      <formula>AND($E177&lt;=DS$6,ROUNDDOWN(($F177-$E177+1)*$H177,0)+$E177-1&gt;=DS$6)</formula>
    </cfRule>
    <cfRule type="expression" dxfId="814" priority="816">
      <formula>AND(NOT(ISBLANK($E177)),$E177&lt;=DS$6,$F177&gt;=DS$6)</formula>
    </cfRule>
  </conditionalFormatting>
  <conditionalFormatting sqref="DS177:EF177">
    <cfRule type="expression" dxfId="813" priority="814">
      <formula>DS$6=TODAY()</formula>
    </cfRule>
  </conditionalFormatting>
  <conditionalFormatting sqref="EG177:EM177">
    <cfRule type="expression" dxfId="812" priority="812">
      <formula>AND($E177&lt;=EG$6,ROUNDDOWN(($F177-$E177+1)*$H177,0)+$E177-1&gt;=EG$6)</formula>
    </cfRule>
    <cfRule type="expression" dxfId="811" priority="813">
      <formula>AND(NOT(ISBLANK($E177)),$E177&lt;=EG$6,$F177&gt;=EG$6)</formula>
    </cfRule>
  </conditionalFormatting>
  <conditionalFormatting sqref="EG177:EM177">
    <cfRule type="expression" dxfId="810" priority="811">
      <formula>EG$6=TODAY()</formula>
    </cfRule>
  </conditionalFormatting>
  <conditionalFormatting sqref="BO177:DR177">
    <cfRule type="expression" dxfId="809" priority="809">
      <formula>AND($E177&lt;=BO$6,ROUNDDOWN(($F177-$E177+1)*$H177,0)+$E177-1&gt;=BO$6)</formula>
    </cfRule>
    <cfRule type="expression" dxfId="808" priority="810">
      <formula>AND(NOT(ISBLANK($E177)),$E177&lt;=BO$6,$F177&gt;=BO$6)</formula>
    </cfRule>
  </conditionalFormatting>
  <conditionalFormatting sqref="BO177:DR177">
    <cfRule type="expression" dxfId="807" priority="808">
      <formula>BO$6=TODAY()</formula>
    </cfRule>
  </conditionalFormatting>
  <conditionalFormatting sqref="DS177:EF177">
    <cfRule type="expression" dxfId="806" priority="806">
      <formula>AND($E177&lt;=DS$6,ROUNDDOWN(($F177-$E177+1)*$H177,0)+$E177-1&gt;=DS$6)</formula>
    </cfRule>
    <cfRule type="expression" dxfId="805" priority="807">
      <formula>AND(NOT(ISBLANK($E177)),$E177&lt;=DS$6,$F177&gt;=DS$6)</formula>
    </cfRule>
  </conditionalFormatting>
  <conditionalFormatting sqref="DS177:EF177">
    <cfRule type="expression" dxfId="804" priority="805">
      <formula>DS$6=TODAY()</formula>
    </cfRule>
  </conditionalFormatting>
  <conditionalFormatting sqref="EG177:EM177">
    <cfRule type="expression" dxfId="803" priority="803">
      <formula>AND($E177&lt;=EG$6,ROUNDDOWN(($F177-$E177+1)*$H177,0)+$E177-1&gt;=EG$6)</formula>
    </cfRule>
    <cfRule type="expression" dxfId="802" priority="804">
      <formula>AND(NOT(ISBLANK($E177)),$E177&lt;=EG$6,$F177&gt;=EG$6)</formula>
    </cfRule>
  </conditionalFormatting>
  <conditionalFormatting sqref="EG177:EM177">
    <cfRule type="expression" dxfId="801" priority="802">
      <formula>EG$6=TODAY()</formula>
    </cfRule>
  </conditionalFormatting>
  <conditionalFormatting sqref="BO177:DR177">
    <cfRule type="expression" dxfId="800" priority="800">
      <formula>AND($E177&lt;=BO$6,ROUNDDOWN(($F177-$E177+1)*$H177,0)+$E177-1&gt;=BO$6)</formula>
    </cfRule>
    <cfRule type="expression" dxfId="799" priority="801">
      <formula>AND(NOT(ISBLANK($E177)),$E177&lt;=BO$6,$F177&gt;=BO$6)</formula>
    </cfRule>
  </conditionalFormatting>
  <conditionalFormatting sqref="BO177:DR177">
    <cfRule type="expression" dxfId="798" priority="799">
      <formula>BO$6=TODAY()</formula>
    </cfRule>
  </conditionalFormatting>
  <conditionalFormatting sqref="DS177:EF177">
    <cfRule type="expression" dxfId="797" priority="797">
      <formula>AND($E177&lt;=DS$6,ROUNDDOWN(($F177-$E177+1)*$H177,0)+$E177-1&gt;=DS$6)</formula>
    </cfRule>
    <cfRule type="expression" dxfId="796" priority="798">
      <formula>AND(NOT(ISBLANK($E177)),$E177&lt;=DS$6,$F177&gt;=DS$6)</formula>
    </cfRule>
  </conditionalFormatting>
  <conditionalFormatting sqref="DS177:EF177">
    <cfRule type="expression" dxfId="795" priority="796">
      <formula>DS$6=TODAY()</formula>
    </cfRule>
  </conditionalFormatting>
  <conditionalFormatting sqref="EG177:EM177">
    <cfRule type="expression" dxfId="794" priority="794">
      <formula>AND($E177&lt;=EG$6,ROUNDDOWN(($F177-$E177+1)*$H177,0)+$E177-1&gt;=EG$6)</formula>
    </cfRule>
    <cfRule type="expression" dxfId="793" priority="795">
      <formula>AND(NOT(ISBLANK($E177)),$E177&lt;=EG$6,$F177&gt;=EG$6)</formula>
    </cfRule>
  </conditionalFormatting>
  <conditionalFormatting sqref="EG177:EM177">
    <cfRule type="expression" dxfId="792" priority="793">
      <formula>EG$6=TODAY()</formula>
    </cfRule>
  </conditionalFormatting>
  <conditionalFormatting sqref="BO177:DR177">
    <cfRule type="expression" dxfId="791" priority="791">
      <formula>AND($E177&lt;=BO$6,ROUNDDOWN(($F177-$E177+1)*$H177,0)+$E177-1&gt;=BO$6)</formula>
    </cfRule>
    <cfRule type="expression" dxfId="790" priority="792">
      <formula>AND(NOT(ISBLANK($E177)),$E177&lt;=BO$6,$F177&gt;=BO$6)</formula>
    </cfRule>
  </conditionalFormatting>
  <conditionalFormatting sqref="BO177:DR177">
    <cfRule type="expression" dxfId="789" priority="790">
      <formula>BO$6=TODAY()</formula>
    </cfRule>
  </conditionalFormatting>
  <conditionalFormatting sqref="DS177:EF177">
    <cfRule type="expression" dxfId="788" priority="788">
      <formula>AND($E177&lt;=DS$6,ROUNDDOWN(($F177-$E177+1)*$H177,0)+$E177-1&gt;=DS$6)</formula>
    </cfRule>
    <cfRule type="expression" dxfId="787" priority="789">
      <formula>AND(NOT(ISBLANK($E177)),$E177&lt;=DS$6,$F177&gt;=DS$6)</formula>
    </cfRule>
  </conditionalFormatting>
  <conditionalFormatting sqref="DS177:EF177">
    <cfRule type="expression" dxfId="786" priority="787">
      <formula>DS$6=TODAY()</formula>
    </cfRule>
  </conditionalFormatting>
  <conditionalFormatting sqref="EG177:EM177">
    <cfRule type="expression" dxfId="785" priority="785">
      <formula>AND($E177&lt;=EG$6,ROUNDDOWN(($F177-$E177+1)*$H177,0)+$E177-1&gt;=EG$6)</formula>
    </cfRule>
    <cfRule type="expression" dxfId="784" priority="786">
      <formula>AND(NOT(ISBLANK($E177)),$E177&lt;=EG$6,$F177&gt;=EG$6)</formula>
    </cfRule>
  </conditionalFormatting>
  <conditionalFormatting sqref="EG177:EM177">
    <cfRule type="expression" dxfId="783" priority="784">
      <formula>EG$6=TODAY()</formula>
    </cfRule>
  </conditionalFormatting>
  <conditionalFormatting sqref="BO177:DR177">
    <cfRule type="expression" dxfId="782" priority="782">
      <formula>AND($E177&lt;=BO$6,ROUNDDOWN(($F177-$E177+1)*$H177,0)+$E177-1&gt;=BO$6)</formula>
    </cfRule>
    <cfRule type="expression" dxfId="781" priority="783">
      <formula>AND(NOT(ISBLANK($E177)),$E177&lt;=BO$6,$F177&gt;=BO$6)</formula>
    </cfRule>
  </conditionalFormatting>
  <conditionalFormatting sqref="BO177:DR177">
    <cfRule type="expression" dxfId="780" priority="781">
      <formula>BO$6=TODAY()</formula>
    </cfRule>
  </conditionalFormatting>
  <conditionalFormatting sqref="DS177:EF177">
    <cfRule type="expression" dxfId="779" priority="779">
      <formula>AND($E177&lt;=DS$6,ROUNDDOWN(($F177-$E177+1)*$H177,0)+$E177-1&gt;=DS$6)</formula>
    </cfRule>
    <cfRule type="expression" dxfId="778" priority="780">
      <formula>AND(NOT(ISBLANK($E177)),$E177&lt;=DS$6,$F177&gt;=DS$6)</formula>
    </cfRule>
  </conditionalFormatting>
  <conditionalFormatting sqref="DS177:EF177">
    <cfRule type="expression" dxfId="777" priority="778">
      <formula>DS$6=TODAY()</formula>
    </cfRule>
  </conditionalFormatting>
  <conditionalFormatting sqref="EG177:EM177">
    <cfRule type="expression" dxfId="776" priority="776">
      <formula>AND($E177&lt;=EG$6,ROUNDDOWN(($F177-$E177+1)*$H177,0)+$E177-1&gt;=EG$6)</formula>
    </cfRule>
    <cfRule type="expression" dxfId="775" priority="777">
      <formula>AND(NOT(ISBLANK($E177)),$E177&lt;=EG$6,$F177&gt;=EG$6)</formula>
    </cfRule>
  </conditionalFormatting>
  <conditionalFormatting sqref="EG177:EM177">
    <cfRule type="expression" dxfId="774" priority="775">
      <formula>EG$6=TODAY()</formula>
    </cfRule>
  </conditionalFormatting>
  <conditionalFormatting sqref="BO177:DR177">
    <cfRule type="expression" dxfId="773" priority="773">
      <formula>AND($E177&lt;=BO$6,ROUNDDOWN(($F177-$E177+1)*$H177,0)+$E177-1&gt;=BO$6)</formula>
    </cfRule>
    <cfRule type="expression" dxfId="772" priority="774">
      <formula>AND(NOT(ISBLANK($E177)),$E177&lt;=BO$6,$F177&gt;=BO$6)</formula>
    </cfRule>
  </conditionalFormatting>
  <conditionalFormatting sqref="BO177:DR177">
    <cfRule type="expression" dxfId="771" priority="772">
      <formula>BO$6=TODAY()</formula>
    </cfRule>
  </conditionalFormatting>
  <conditionalFormatting sqref="DS177:EF177">
    <cfRule type="expression" dxfId="770" priority="770">
      <formula>AND($E177&lt;=DS$6,ROUNDDOWN(($F177-$E177+1)*$H177,0)+$E177-1&gt;=DS$6)</formula>
    </cfRule>
    <cfRule type="expression" dxfId="769" priority="771">
      <formula>AND(NOT(ISBLANK($E177)),$E177&lt;=DS$6,$F177&gt;=DS$6)</formula>
    </cfRule>
  </conditionalFormatting>
  <conditionalFormatting sqref="DS177:EF177">
    <cfRule type="expression" dxfId="768" priority="769">
      <formula>DS$6=TODAY()</formula>
    </cfRule>
  </conditionalFormatting>
  <conditionalFormatting sqref="EG177:EM177">
    <cfRule type="expression" dxfId="767" priority="767">
      <formula>AND($E177&lt;=EG$6,ROUNDDOWN(($F177-$E177+1)*$H177,0)+$E177-1&gt;=EG$6)</formula>
    </cfRule>
    <cfRule type="expression" dxfId="766" priority="768">
      <formula>AND(NOT(ISBLANK($E177)),$E177&lt;=EG$6,$F177&gt;=EG$6)</formula>
    </cfRule>
  </conditionalFormatting>
  <conditionalFormatting sqref="EG177:EM177">
    <cfRule type="expression" dxfId="765" priority="766">
      <formula>EG$6=TODAY()</formula>
    </cfRule>
  </conditionalFormatting>
  <conditionalFormatting sqref="BO177:DR177">
    <cfRule type="expression" dxfId="764" priority="764">
      <formula>AND($E177&lt;=BO$6,ROUNDDOWN(($F177-$E177+1)*$H177,0)+$E177-1&gt;=BO$6)</formula>
    </cfRule>
    <cfRule type="expression" dxfId="763" priority="765">
      <formula>AND(NOT(ISBLANK($E177)),$E177&lt;=BO$6,$F177&gt;=BO$6)</formula>
    </cfRule>
  </conditionalFormatting>
  <conditionalFormatting sqref="BO177:DR177">
    <cfRule type="expression" dxfId="762" priority="763">
      <formula>BO$6=TODAY()</formula>
    </cfRule>
  </conditionalFormatting>
  <conditionalFormatting sqref="DS177:EF177">
    <cfRule type="expression" dxfId="761" priority="761">
      <formula>AND($E177&lt;=DS$6,ROUNDDOWN(($F177-$E177+1)*$H177,0)+$E177-1&gt;=DS$6)</formula>
    </cfRule>
    <cfRule type="expression" dxfId="760" priority="762">
      <formula>AND(NOT(ISBLANK($E177)),$E177&lt;=DS$6,$F177&gt;=DS$6)</formula>
    </cfRule>
  </conditionalFormatting>
  <conditionalFormatting sqref="DS177:EF177">
    <cfRule type="expression" dxfId="759" priority="760">
      <formula>DS$6=TODAY()</formula>
    </cfRule>
  </conditionalFormatting>
  <conditionalFormatting sqref="EG177:EM177">
    <cfRule type="expression" dxfId="758" priority="758">
      <formula>AND($E177&lt;=EG$6,ROUNDDOWN(($F177-$E177+1)*$H177,0)+$E177-1&gt;=EG$6)</formula>
    </cfRule>
    <cfRule type="expression" dxfId="757" priority="759">
      <formula>AND(NOT(ISBLANK($E177)),$E177&lt;=EG$6,$F177&gt;=EG$6)</formula>
    </cfRule>
  </conditionalFormatting>
  <conditionalFormatting sqref="EG177:EM177">
    <cfRule type="expression" dxfId="756" priority="757">
      <formula>EG$6=TODAY()</formula>
    </cfRule>
  </conditionalFormatting>
  <conditionalFormatting sqref="BO181:DR181">
    <cfRule type="expression" dxfId="755" priority="755">
      <formula>AND($E181&lt;=BO$6,ROUNDDOWN(($F181-$E181+1)*$H181,0)+$E181-1&gt;=BO$6)</formula>
    </cfRule>
    <cfRule type="expression" dxfId="754" priority="756">
      <formula>AND(NOT(ISBLANK($E181)),$E181&lt;=BO$6,$F181&gt;=BO$6)</formula>
    </cfRule>
  </conditionalFormatting>
  <conditionalFormatting sqref="BO181:DR181">
    <cfRule type="expression" dxfId="753" priority="754">
      <formula>BO$6=TODAY()</formula>
    </cfRule>
  </conditionalFormatting>
  <conditionalFormatting sqref="DS181:EF181">
    <cfRule type="expression" dxfId="752" priority="752">
      <formula>AND($E181&lt;=DS$6,ROUNDDOWN(($F181-$E181+1)*$H181,0)+$E181-1&gt;=DS$6)</formula>
    </cfRule>
    <cfRule type="expression" dxfId="751" priority="753">
      <formula>AND(NOT(ISBLANK($E181)),$E181&lt;=DS$6,$F181&gt;=DS$6)</formula>
    </cfRule>
  </conditionalFormatting>
  <conditionalFormatting sqref="DS181:EF181">
    <cfRule type="expression" dxfId="750" priority="751">
      <formula>DS$6=TODAY()</formula>
    </cfRule>
  </conditionalFormatting>
  <conditionalFormatting sqref="EG181:EM181">
    <cfRule type="expression" dxfId="749" priority="749">
      <formula>AND($E181&lt;=EG$6,ROUNDDOWN(($F181-$E181+1)*$H181,0)+$E181-1&gt;=EG$6)</formula>
    </cfRule>
    <cfRule type="expression" dxfId="748" priority="750">
      <formula>AND(NOT(ISBLANK($E181)),$E181&lt;=EG$6,$F181&gt;=EG$6)</formula>
    </cfRule>
  </conditionalFormatting>
  <conditionalFormatting sqref="EG181:EM181">
    <cfRule type="expression" dxfId="747" priority="748">
      <formula>EG$6=TODAY()</formula>
    </cfRule>
  </conditionalFormatting>
  <conditionalFormatting sqref="BO181:DR181">
    <cfRule type="expression" dxfId="746" priority="746">
      <formula>AND($E181&lt;=BO$6,ROUNDDOWN(($F181-$E181+1)*$H181,0)+$E181-1&gt;=BO$6)</formula>
    </cfRule>
    <cfRule type="expression" dxfId="745" priority="747">
      <formula>AND(NOT(ISBLANK($E181)),$E181&lt;=BO$6,$F181&gt;=BO$6)</formula>
    </cfRule>
  </conditionalFormatting>
  <conditionalFormatting sqref="BO181:DR181">
    <cfRule type="expression" dxfId="744" priority="745">
      <formula>BO$6=TODAY()</formula>
    </cfRule>
  </conditionalFormatting>
  <conditionalFormatting sqref="DS181:EF181">
    <cfRule type="expression" dxfId="743" priority="743">
      <formula>AND($E181&lt;=DS$6,ROUNDDOWN(($F181-$E181+1)*$H181,0)+$E181-1&gt;=DS$6)</formula>
    </cfRule>
    <cfRule type="expression" dxfId="742" priority="744">
      <formula>AND(NOT(ISBLANK($E181)),$E181&lt;=DS$6,$F181&gt;=DS$6)</formula>
    </cfRule>
  </conditionalFormatting>
  <conditionalFormatting sqref="DS181:EF181">
    <cfRule type="expression" dxfId="741" priority="742">
      <formula>DS$6=TODAY()</formula>
    </cfRule>
  </conditionalFormatting>
  <conditionalFormatting sqref="EG181:EM181">
    <cfRule type="expression" dxfId="740" priority="740">
      <formula>AND($E181&lt;=EG$6,ROUNDDOWN(($F181-$E181+1)*$H181,0)+$E181-1&gt;=EG$6)</formula>
    </cfRule>
    <cfRule type="expression" dxfId="739" priority="741">
      <formula>AND(NOT(ISBLANK($E181)),$E181&lt;=EG$6,$F181&gt;=EG$6)</formula>
    </cfRule>
  </conditionalFormatting>
  <conditionalFormatting sqref="EG181:EM181">
    <cfRule type="expression" dxfId="738" priority="739">
      <formula>EG$6=TODAY()</formula>
    </cfRule>
  </conditionalFormatting>
  <conditionalFormatting sqref="BO181:DR181">
    <cfRule type="expression" dxfId="737" priority="737">
      <formula>AND($E181&lt;=BO$6,ROUNDDOWN(($F181-$E181+1)*$H181,0)+$E181-1&gt;=BO$6)</formula>
    </cfRule>
    <cfRule type="expression" dxfId="736" priority="738">
      <formula>AND(NOT(ISBLANK($E181)),$E181&lt;=BO$6,$F181&gt;=BO$6)</formula>
    </cfRule>
  </conditionalFormatting>
  <conditionalFormatting sqref="BO181:DR181">
    <cfRule type="expression" dxfId="735" priority="736">
      <formula>BO$6=TODAY()</formula>
    </cfRule>
  </conditionalFormatting>
  <conditionalFormatting sqref="DS181:EF181">
    <cfRule type="expression" dxfId="734" priority="734">
      <formula>AND($E181&lt;=DS$6,ROUNDDOWN(($F181-$E181+1)*$H181,0)+$E181-1&gt;=DS$6)</formula>
    </cfRule>
    <cfRule type="expression" dxfId="733" priority="735">
      <formula>AND(NOT(ISBLANK($E181)),$E181&lt;=DS$6,$F181&gt;=DS$6)</formula>
    </cfRule>
  </conditionalFormatting>
  <conditionalFormatting sqref="DS181:EF181">
    <cfRule type="expression" dxfId="732" priority="733">
      <formula>DS$6=TODAY()</formula>
    </cfRule>
  </conditionalFormatting>
  <conditionalFormatting sqref="EG181:EM181">
    <cfRule type="expression" dxfId="731" priority="731">
      <formula>AND($E181&lt;=EG$6,ROUNDDOWN(($F181-$E181+1)*$H181,0)+$E181-1&gt;=EG$6)</formula>
    </cfRule>
    <cfRule type="expression" dxfId="730" priority="732">
      <formula>AND(NOT(ISBLANK($E181)),$E181&lt;=EG$6,$F181&gt;=EG$6)</formula>
    </cfRule>
  </conditionalFormatting>
  <conditionalFormatting sqref="EG181:EM181">
    <cfRule type="expression" dxfId="729" priority="730">
      <formula>EG$6=TODAY()</formula>
    </cfRule>
  </conditionalFormatting>
  <conditionalFormatting sqref="BO181:DR181">
    <cfRule type="expression" dxfId="728" priority="728">
      <formula>AND($E181&lt;=BO$6,ROUNDDOWN(($F181-$E181+1)*$H181,0)+$E181-1&gt;=BO$6)</formula>
    </cfRule>
    <cfRule type="expression" dxfId="727" priority="729">
      <formula>AND(NOT(ISBLANK($E181)),$E181&lt;=BO$6,$F181&gt;=BO$6)</formula>
    </cfRule>
  </conditionalFormatting>
  <conditionalFormatting sqref="BO181:DR181">
    <cfRule type="expression" dxfId="726" priority="727">
      <formula>BO$6=TODAY()</formula>
    </cfRule>
  </conditionalFormatting>
  <conditionalFormatting sqref="DS181:EF181">
    <cfRule type="expression" dxfId="725" priority="725">
      <formula>AND($E181&lt;=DS$6,ROUNDDOWN(($F181-$E181+1)*$H181,0)+$E181-1&gt;=DS$6)</formula>
    </cfRule>
    <cfRule type="expression" dxfId="724" priority="726">
      <formula>AND(NOT(ISBLANK($E181)),$E181&lt;=DS$6,$F181&gt;=DS$6)</formula>
    </cfRule>
  </conditionalFormatting>
  <conditionalFormatting sqref="DS181:EF181">
    <cfRule type="expression" dxfId="723" priority="724">
      <formula>DS$6=TODAY()</formula>
    </cfRule>
  </conditionalFormatting>
  <conditionalFormatting sqref="EG181:EM181">
    <cfRule type="expression" dxfId="722" priority="722">
      <formula>AND($E181&lt;=EG$6,ROUNDDOWN(($F181-$E181+1)*$H181,0)+$E181-1&gt;=EG$6)</formula>
    </cfRule>
    <cfRule type="expression" dxfId="721" priority="723">
      <formula>AND(NOT(ISBLANK($E181)),$E181&lt;=EG$6,$F181&gt;=EG$6)</formula>
    </cfRule>
  </conditionalFormatting>
  <conditionalFormatting sqref="EG181:EM181">
    <cfRule type="expression" dxfId="720" priority="721">
      <formula>EG$6=TODAY()</formula>
    </cfRule>
  </conditionalFormatting>
  <conditionalFormatting sqref="BO181:DR181">
    <cfRule type="expression" dxfId="719" priority="719">
      <formula>AND($E181&lt;=BO$6,ROUNDDOWN(($F181-$E181+1)*$H181,0)+$E181-1&gt;=BO$6)</formula>
    </cfRule>
    <cfRule type="expression" dxfId="718" priority="720">
      <formula>AND(NOT(ISBLANK($E181)),$E181&lt;=BO$6,$F181&gt;=BO$6)</formula>
    </cfRule>
  </conditionalFormatting>
  <conditionalFormatting sqref="BO181:DR181">
    <cfRule type="expression" dxfId="717" priority="718">
      <formula>BO$6=TODAY()</formula>
    </cfRule>
  </conditionalFormatting>
  <conditionalFormatting sqref="DS181:EF181">
    <cfRule type="expression" dxfId="716" priority="716">
      <formula>AND($E181&lt;=DS$6,ROUNDDOWN(($F181-$E181+1)*$H181,0)+$E181-1&gt;=DS$6)</formula>
    </cfRule>
    <cfRule type="expression" dxfId="715" priority="717">
      <formula>AND(NOT(ISBLANK($E181)),$E181&lt;=DS$6,$F181&gt;=DS$6)</formula>
    </cfRule>
  </conditionalFormatting>
  <conditionalFormatting sqref="DS181:EF181">
    <cfRule type="expression" dxfId="714" priority="715">
      <formula>DS$6=TODAY()</formula>
    </cfRule>
  </conditionalFormatting>
  <conditionalFormatting sqref="EG181:EM181">
    <cfRule type="expression" dxfId="713" priority="713">
      <formula>AND($E181&lt;=EG$6,ROUNDDOWN(($F181-$E181+1)*$H181,0)+$E181-1&gt;=EG$6)</formula>
    </cfRule>
    <cfRule type="expression" dxfId="712" priority="714">
      <formula>AND(NOT(ISBLANK($E181)),$E181&lt;=EG$6,$F181&gt;=EG$6)</formula>
    </cfRule>
  </conditionalFormatting>
  <conditionalFormatting sqref="EG181:EM181">
    <cfRule type="expression" dxfId="711" priority="712">
      <formula>EG$6=TODAY()</formula>
    </cfRule>
  </conditionalFormatting>
  <conditionalFormatting sqref="BO181:DR181">
    <cfRule type="expression" dxfId="710" priority="710">
      <formula>AND($E181&lt;=BO$6,ROUNDDOWN(($F181-$E181+1)*$H181,0)+$E181-1&gt;=BO$6)</formula>
    </cfRule>
    <cfRule type="expression" dxfId="709" priority="711">
      <formula>AND(NOT(ISBLANK($E181)),$E181&lt;=BO$6,$F181&gt;=BO$6)</formula>
    </cfRule>
  </conditionalFormatting>
  <conditionalFormatting sqref="BO181:DR181">
    <cfRule type="expression" dxfId="708" priority="709">
      <formula>BO$6=TODAY()</formula>
    </cfRule>
  </conditionalFormatting>
  <conditionalFormatting sqref="DS181:EF181">
    <cfRule type="expression" dxfId="707" priority="707">
      <formula>AND($E181&lt;=DS$6,ROUNDDOWN(($F181-$E181+1)*$H181,0)+$E181-1&gt;=DS$6)</formula>
    </cfRule>
    <cfRule type="expression" dxfId="706" priority="708">
      <formula>AND(NOT(ISBLANK($E181)),$E181&lt;=DS$6,$F181&gt;=DS$6)</formula>
    </cfRule>
  </conditionalFormatting>
  <conditionalFormatting sqref="DS181:EF181">
    <cfRule type="expression" dxfId="705" priority="706">
      <formula>DS$6=TODAY()</formula>
    </cfRule>
  </conditionalFormatting>
  <conditionalFormatting sqref="EG181:EM181">
    <cfRule type="expression" dxfId="704" priority="704">
      <formula>AND($E181&lt;=EG$6,ROUNDDOWN(($F181-$E181+1)*$H181,0)+$E181-1&gt;=EG$6)</formula>
    </cfRule>
    <cfRule type="expression" dxfId="703" priority="705">
      <formula>AND(NOT(ISBLANK($E181)),$E181&lt;=EG$6,$F181&gt;=EG$6)</formula>
    </cfRule>
  </conditionalFormatting>
  <conditionalFormatting sqref="EG181:EM181">
    <cfRule type="expression" dxfId="702" priority="703">
      <formula>EG$6=TODAY()</formula>
    </cfRule>
  </conditionalFormatting>
  <conditionalFormatting sqref="BO181:DR181">
    <cfRule type="expression" dxfId="701" priority="701">
      <formula>AND($E181&lt;=BO$6,ROUNDDOWN(($F181-$E181+1)*$H181,0)+$E181-1&gt;=BO$6)</formula>
    </cfRule>
    <cfRule type="expression" dxfId="700" priority="702">
      <formula>AND(NOT(ISBLANK($E181)),$E181&lt;=BO$6,$F181&gt;=BO$6)</formula>
    </cfRule>
  </conditionalFormatting>
  <conditionalFormatting sqref="BO181:DR181">
    <cfRule type="expression" dxfId="699" priority="700">
      <formula>BO$6=TODAY()</formula>
    </cfRule>
  </conditionalFormatting>
  <conditionalFormatting sqref="DS181:EF181">
    <cfRule type="expression" dxfId="698" priority="698">
      <formula>AND($E181&lt;=DS$6,ROUNDDOWN(($F181-$E181+1)*$H181,0)+$E181-1&gt;=DS$6)</formula>
    </cfRule>
    <cfRule type="expression" dxfId="697" priority="699">
      <formula>AND(NOT(ISBLANK($E181)),$E181&lt;=DS$6,$F181&gt;=DS$6)</formula>
    </cfRule>
  </conditionalFormatting>
  <conditionalFormatting sqref="DS181:EF181">
    <cfRule type="expression" dxfId="696" priority="697">
      <formula>DS$6=TODAY()</formula>
    </cfRule>
  </conditionalFormatting>
  <conditionalFormatting sqref="EG181:EM181">
    <cfRule type="expression" dxfId="695" priority="695">
      <formula>AND($E181&lt;=EG$6,ROUNDDOWN(($F181-$E181+1)*$H181,0)+$E181-1&gt;=EG$6)</formula>
    </cfRule>
    <cfRule type="expression" dxfId="694" priority="696">
      <formula>AND(NOT(ISBLANK($E181)),$E181&lt;=EG$6,$F181&gt;=EG$6)</formula>
    </cfRule>
  </conditionalFormatting>
  <conditionalFormatting sqref="EG181:EM181">
    <cfRule type="expression" dxfId="693" priority="694">
      <formula>EG$6=TODAY()</formula>
    </cfRule>
  </conditionalFormatting>
  <conditionalFormatting sqref="BO181:DR181">
    <cfRule type="expression" dxfId="692" priority="692">
      <formula>AND($E181&lt;=BO$6,ROUNDDOWN(($F181-$E181+1)*$H181,0)+$E181-1&gt;=BO$6)</formula>
    </cfRule>
    <cfRule type="expression" dxfId="691" priority="693">
      <formula>AND(NOT(ISBLANK($E181)),$E181&lt;=BO$6,$F181&gt;=BO$6)</formula>
    </cfRule>
  </conditionalFormatting>
  <conditionalFormatting sqref="BO181:DR181">
    <cfRule type="expression" dxfId="690" priority="691">
      <formula>BO$6=TODAY()</formula>
    </cfRule>
  </conditionalFormatting>
  <conditionalFormatting sqref="DS181:EF181">
    <cfRule type="expression" dxfId="689" priority="689">
      <formula>AND($E181&lt;=DS$6,ROUNDDOWN(($F181-$E181+1)*$H181,0)+$E181-1&gt;=DS$6)</formula>
    </cfRule>
    <cfRule type="expression" dxfId="688" priority="690">
      <formula>AND(NOT(ISBLANK($E181)),$E181&lt;=DS$6,$F181&gt;=DS$6)</formula>
    </cfRule>
  </conditionalFormatting>
  <conditionalFormatting sqref="DS181:EF181">
    <cfRule type="expression" dxfId="687" priority="688">
      <formula>DS$6=TODAY()</formula>
    </cfRule>
  </conditionalFormatting>
  <conditionalFormatting sqref="EG181:EM181">
    <cfRule type="expression" dxfId="686" priority="686">
      <formula>AND($E181&lt;=EG$6,ROUNDDOWN(($F181-$E181+1)*$H181,0)+$E181-1&gt;=EG$6)</formula>
    </cfRule>
    <cfRule type="expression" dxfId="685" priority="687">
      <formula>AND(NOT(ISBLANK($E181)),$E181&lt;=EG$6,$F181&gt;=EG$6)</formula>
    </cfRule>
  </conditionalFormatting>
  <conditionalFormatting sqref="EG181:EM181">
    <cfRule type="expression" dxfId="684" priority="685">
      <formula>EG$6=TODAY()</formula>
    </cfRule>
  </conditionalFormatting>
  <conditionalFormatting sqref="BO181:DR181">
    <cfRule type="expression" dxfId="683" priority="683">
      <formula>AND($E181&lt;=BO$6,ROUNDDOWN(($F181-$E181+1)*$H181,0)+$E181-1&gt;=BO$6)</formula>
    </cfRule>
    <cfRule type="expression" dxfId="682" priority="684">
      <formula>AND(NOT(ISBLANK($E181)),$E181&lt;=BO$6,$F181&gt;=BO$6)</formula>
    </cfRule>
  </conditionalFormatting>
  <conditionalFormatting sqref="BO181:DR181">
    <cfRule type="expression" dxfId="681" priority="682">
      <formula>BO$6=TODAY()</formula>
    </cfRule>
  </conditionalFormatting>
  <conditionalFormatting sqref="DS181:EF181">
    <cfRule type="expression" dxfId="680" priority="680">
      <formula>AND($E181&lt;=DS$6,ROUNDDOWN(($F181-$E181+1)*$H181,0)+$E181-1&gt;=DS$6)</formula>
    </cfRule>
    <cfRule type="expression" dxfId="679" priority="681">
      <formula>AND(NOT(ISBLANK($E181)),$E181&lt;=DS$6,$F181&gt;=DS$6)</formula>
    </cfRule>
  </conditionalFormatting>
  <conditionalFormatting sqref="DS181:EF181">
    <cfRule type="expression" dxfId="678" priority="679">
      <formula>DS$6=TODAY()</formula>
    </cfRule>
  </conditionalFormatting>
  <conditionalFormatting sqref="EG181:EM181">
    <cfRule type="expression" dxfId="677" priority="677">
      <formula>AND($E181&lt;=EG$6,ROUNDDOWN(($F181-$E181+1)*$H181,0)+$E181-1&gt;=EG$6)</formula>
    </cfRule>
    <cfRule type="expression" dxfId="676" priority="678">
      <formula>AND(NOT(ISBLANK($E181)),$E181&lt;=EG$6,$F181&gt;=EG$6)</formula>
    </cfRule>
  </conditionalFormatting>
  <conditionalFormatting sqref="EG181:EM181">
    <cfRule type="expression" dxfId="675" priority="676">
      <formula>EG$6=TODAY()</formula>
    </cfRule>
  </conditionalFormatting>
  <conditionalFormatting sqref="BO181:DR181">
    <cfRule type="expression" dxfId="674" priority="674">
      <formula>AND($E181&lt;=BO$6,ROUNDDOWN(($F181-$E181+1)*$H181,0)+$E181-1&gt;=BO$6)</formula>
    </cfRule>
    <cfRule type="expression" dxfId="673" priority="675">
      <formula>AND(NOT(ISBLANK($E181)),$E181&lt;=BO$6,$F181&gt;=BO$6)</formula>
    </cfRule>
  </conditionalFormatting>
  <conditionalFormatting sqref="BO181:DR181">
    <cfRule type="expression" dxfId="672" priority="673">
      <formula>BO$6=TODAY()</formula>
    </cfRule>
  </conditionalFormatting>
  <conditionalFormatting sqref="DS181:EF181">
    <cfRule type="expression" dxfId="671" priority="671">
      <formula>AND($E181&lt;=DS$6,ROUNDDOWN(($F181-$E181+1)*$H181,0)+$E181-1&gt;=DS$6)</formula>
    </cfRule>
    <cfRule type="expression" dxfId="670" priority="672">
      <formula>AND(NOT(ISBLANK($E181)),$E181&lt;=DS$6,$F181&gt;=DS$6)</formula>
    </cfRule>
  </conditionalFormatting>
  <conditionalFormatting sqref="DS181:EF181">
    <cfRule type="expression" dxfId="669" priority="670">
      <formula>DS$6=TODAY()</formula>
    </cfRule>
  </conditionalFormatting>
  <conditionalFormatting sqref="EG181:EM181">
    <cfRule type="expression" dxfId="668" priority="668">
      <formula>AND($E181&lt;=EG$6,ROUNDDOWN(($F181-$E181+1)*$H181,0)+$E181-1&gt;=EG$6)</formula>
    </cfRule>
    <cfRule type="expression" dxfId="667" priority="669">
      <formula>AND(NOT(ISBLANK($E181)),$E181&lt;=EG$6,$F181&gt;=EG$6)</formula>
    </cfRule>
  </conditionalFormatting>
  <conditionalFormatting sqref="EG181:EM181">
    <cfRule type="expression" dxfId="666" priority="667">
      <formula>EG$6=TODAY()</formula>
    </cfRule>
  </conditionalFormatting>
  <conditionalFormatting sqref="BO186:DR186">
    <cfRule type="expression" dxfId="665" priority="665">
      <formula>AND($E186&lt;=BO$6,ROUNDDOWN(($F186-$E186+1)*$H186,0)+$E186-1&gt;=BO$6)</formula>
    </cfRule>
    <cfRule type="expression" dxfId="664" priority="666">
      <formula>AND(NOT(ISBLANK($E186)),$E186&lt;=BO$6,$F186&gt;=BO$6)</formula>
    </cfRule>
  </conditionalFormatting>
  <conditionalFormatting sqref="BO186:DR186">
    <cfRule type="expression" dxfId="663" priority="664">
      <formula>BO$6=TODAY()</formula>
    </cfRule>
  </conditionalFormatting>
  <conditionalFormatting sqref="DS186:EF186">
    <cfRule type="expression" dxfId="662" priority="662">
      <formula>AND($E186&lt;=DS$6,ROUNDDOWN(($F186-$E186+1)*$H186,0)+$E186-1&gt;=DS$6)</formula>
    </cfRule>
    <cfRule type="expression" dxfId="661" priority="663">
      <formula>AND(NOT(ISBLANK($E186)),$E186&lt;=DS$6,$F186&gt;=DS$6)</formula>
    </cfRule>
  </conditionalFormatting>
  <conditionalFormatting sqref="DS186:EF186">
    <cfRule type="expression" dxfId="660" priority="661">
      <formula>DS$6=TODAY()</formula>
    </cfRule>
  </conditionalFormatting>
  <conditionalFormatting sqref="EG186:EM186">
    <cfRule type="expression" dxfId="659" priority="659">
      <formula>AND($E186&lt;=EG$6,ROUNDDOWN(($F186-$E186+1)*$H186,0)+$E186-1&gt;=EG$6)</formula>
    </cfRule>
    <cfRule type="expression" dxfId="658" priority="660">
      <formula>AND(NOT(ISBLANK($E186)),$E186&lt;=EG$6,$F186&gt;=EG$6)</formula>
    </cfRule>
  </conditionalFormatting>
  <conditionalFormatting sqref="EG186:EM186">
    <cfRule type="expression" dxfId="657" priority="658">
      <formula>EG$6=TODAY()</formula>
    </cfRule>
  </conditionalFormatting>
  <conditionalFormatting sqref="BO186:DR186">
    <cfRule type="expression" dxfId="656" priority="656">
      <formula>AND($E186&lt;=BO$6,ROUNDDOWN(($F186-$E186+1)*$H186,0)+$E186-1&gt;=BO$6)</formula>
    </cfRule>
    <cfRule type="expression" dxfId="655" priority="657">
      <formula>AND(NOT(ISBLANK($E186)),$E186&lt;=BO$6,$F186&gt;=BO$6)</formula>
    </cfRule>
  </conditionalFormatting>
  <conditionalFormatting sqref="BO186:DR186">
    <cfRule type="expression" dxfId="654" priority="655">
      <formula>BO$6=TODAY()</formula>
    </cfRule>
  </conditionalFormatting>
  <conditionalFormatting sqref="DS186:EF186">
    <cfRule type="expression" dxfId="653" priority="653">
      <formula>AND($E186&lt;=DS$6,ROUNDDOWN(($F186-$E186+1)*$H186,0)+$E186-1&gt;=DS$6)</formula>
    </cfRule>
    <cfRule type="expression" dxfId="652" priority="654">
      <formula>AND(NOT(ISBLANK($E186)),$E186&lt;=DS$6,$F186&gt;=DS$6)</formula>
    </cfRule>
  </conditionalFormatting>
  <conditionalFormatting sqref="DS186:EF186">
    <cfRule type="expression" dxfId="651" priority="652">
      <formula>DS$6=TODAY()</formula>
    </cfRule>
  </conditionalFormatting>
  <conditionalFormatting sqref="EG186:EM186">
    <cfRule type="expression" dxfId="650" priority="650">
      <formula>AND($E186&lt;=EG$6,ROUNDDOWN(($F186-$E186+1)*$H186,0)+$E186-1&gt;=EG$6)</formula>
    </cfRule>
    <cfRule type="expression" dxfId="649" priority="651">
      <formula>AND(NOT(ISBLANK($E186)),$E186&lt;=EG$6,$F186&gt;=EG$6)</formula>
    </cfRule>
  </conditionalFormatting>
  <conditionalFormatting sqref="EG186:EM186">
    <cfRule type="expression" dxfId="648" priority="649">
      <formula>EG$6=TODAY()</formula>
    </cfRule>
  </conditionalFormatting>
  <conditionalFormatting sqref="BO186:DR186">
    <cfRule type="expression" dxfId="647" priority="647">
      <formula>AND($E186&lt;=BO$6,ROUNDDOWN(($F186-$E186+1)*$H186,0)+$E186-1&gt;=BO$6)</formula>
    </cfRule>
    <cfRule type="expression" dxfId="646" priority="648">
      <formula>AND(NOT(ISBLANK($E186)),$E186&lt;=BO$6,$F186&gt;=BO$6)</formula>
    </cfRule>
  </conditionalFormatting>
  <conditionalFormatting sqref="BO186:DR186">
    <cfRule type="expression" dxfId="645" priority="646">
      <formula>BO$6=TODAY()</formula>
    </cfRule>
  </conditionalFormatting>
  <conditionalFormatting sqref="DS186:EF186">
    <cfRule type="expression" dxfId="644" priority="644">
      <formula>AND($E186&lt;=DS$6,ROUNDDOWN(($F186-$E186+1)*$H186,0)+$E186-1&gt;=DS$6)</formula>
    </cfRule>
    <cfRule type="expression" dxfId="643" priority="645">
      <formula>AND(NOT(ISBLANK($E186)),$E186&lt;=DS$6,$F186&gt;=DS$6)</formula>
    </cfRule>
  </conditionalFormatting>
  <conditionalFormatting sqref="DS186:EF186">
    <cfRule type="expression" dxfId="642" priority="643">
      <formula>DS$6=TODAY()</formula>
    </cfRule>
  </conditionalFormatting>
  <conditionalFormatting sqref="EG186:EM186">
    <cfRule type="expression" dxfId="641" priority="641">
      <formula>AND($E186&lt;=EG$6,ROUNDDOWN(($F186-$E186+1)*$H186,0)+$E186-1&gt;=EG$6)</formula>
    </cfRule>
    <cfRule type="expression" dxfId="640" priority="642">
      <formula>AND(NOT(ISBLANK($E186)),$E186&lt;=EG$6,$F186&gt;=EG$6)</formula>
    </cfRule>
  </conditionalFormatting>
  <conditionalFormatting sqref="EG186:EM186">
    <cfRule type="expression" dxfId="639" priority="640">
      <formula>EG$6=TODAY()</formula>
    </cfRule>
  </conditionalFormatting>
  <conditionalFormatting sqref="BO186:DR186">
    <cfRule type="expression" dxfId="638" priority="638">
      <formula>AND($E186&lt;=BO$6,ROUNDDOWN(($F186-$E186+1)*$H186,0)+$E186-1&gt;=BO$6)</formula>
    </cfRule>
    <cfRule type="expression" dxfId="637" priority="639">
      <formula>AND(NOT(ISBLANK($E186)),$E186&lt;=BO$6,$F186&gt;=BO$6)</formula>
    </cfRule>
  </conditionalFormatting>
  <conditionalFormatting sqref="BO186:DR186">
    <cfRule type="expression" dxfId="636" priority="637">
      <formula>BO$6=TODAY()</formula>
    </cfRule>
  </conditionalFormatting>
  <conditionalFormatting sqref="DS186:EF186">
    <cfRule type="expression" dxfId="635" priority="635">
      <formula>AND($E186&lt;=DS$6,ROUNDDOWN(($F186-$E186+1)*$H186,0)+$E186-1&gt;=DS$6)</formula>
    </cfRule>
    <cfRule type="expression" dxfId="634" priority="636">
      <formula>AND(NOT(ISBLANK($E186)),$E186&lt;=DS$6,$F186&gt;=DS$6)</formula>
    </cfRule>
  </conditionalFormatting>
  <conditionalFormatting sqref="DS186:EF186">
    <cfRule type="expression" dxfId="633" priority="634">
      <formula>DS$6=TODAY()</formula>
    </cfRule>
  </conditionalFormatting>
  <conditionalFormatting sqref="EG186:EM186">
    <cfRule type="expression" dxfId="632" priority="632">
      <formula>AND($E186&lt;=EG$6,ROUNDDOWN(($F186-$E186+1)*$H186,0)+$E186-1&gt;=EG$6)</formula>
    </cfRule>
    <cfRule type="expression" dxfId="631" priority="633">
      <formula>AND(NOT(ISBLANK($E186)),$E186&lt;=EG$6,$F186&gt;=EG$6)</formula>
    </cfRule>
  </conditionalFormatting>
  <conditionalFormatting sqref="EG186:EM186">
    <cfRule type="expression" dxfId="630" priority="631">
      <formula>EG$6=TODAY()</formula>
    </cfRule>
  </conditionalFormatting>
  <conditionalFormatting sqref="BO186:DR186">
    <cfRule type="expression" dxfId="629" priority="629">
      <formula>AND($E186&lt;=BO$6,ROUNDDOWN(($F186-$E186+1)*$H186,0)+$E186-1&gt;=BO$6)</formula>
    </cfRule>
    <cfRule type="expression" dxfId="628" priority="630">
      <formula>AND(NOT(ISBLANK($E186)),$E186&lt;=BO$6,$F186&gt;=BO$6)</formula>
    </cfRule>
  </conditionalFormatting>
  <conditionalFormatting sqref="BO186:DR186">
    <cfRule type="expression" dxfId="627" priority="628">
      <formula>BO$6=TODAY()</formula>
    </cfRule>
  </conditionalFormatting>
  <conditionalFormatting sqref="DS186:EF186">
    <cfRule type="expression" dxfId="626" priority="626">
      <formula>AND($E186&lt;=DS$6,ROUNDDOWN(($F186-$E186+1)*$H186,0)+$E186-1&gt;=DS$6)</formula>
    </cfRule>
    <cfRule type="expression" dxfId="625" priority="627">
      <formula>AND(NOT(ISBLANK($E186)),$E186&lt;=DS$6,$F186&gt;=DS$6)</formula>
    </cfRule>
  </conditionalFormatting>
  <conditionalFormatting sqref="DS186:EF186">
    <cfRule type="expression" dxfId="624" priority="625">
      <formula>DS$6=TODAY()</formula>
    </cfRule>
  </conditionalFormatting>
  <conditionalFormatting sqref="EG186:EM186">
    <cfRule type="expression" dxfId="623" priority="623">
      <formula>AND($E186&lt;=EG$6,ROUNDDOWN(($F186-$E186+1)*$H186,0)+$E186-1&gt;=EG$6)</formula>
    </cfRule>
    <cfRule type="expression" dxfId="622" priority="624">
      <formula>AND(NOT(ISBLANK($E186)),$E186&lt;=EG$6,$F186&gt;=EG$6)</formula>
    </cfRule>
  </conditionalFormatting>
  <conditionalFormatting sqref="EG186:EM186">
    <cfRule type="expression" dxfId="621" priority="622">
      <formula>EG$6=TODAY()</formula>
    </cfRule>
  </conditionalFormatting>
  <conditionalFormatting sqref="BO186:DR186">
    <cfRule type="expression" dxfId="620" priority="620">
      <formula>AND($E186&lt;=BO$6,ROUNDDOWN(($F186-$E186+1)*$H186,0)+$E186-1&gt;=BO$6)</formula>
    </cfRule>
    <cfRule type="expression" dxfId="619" priority="621">
      <formula>AND(NOT(ISBLANK($E186)),$E186&lt;=BO$6,$F186&gt;=BO$6)</formula>
    </cfRule>
  </conditionalFormatting>
  <conditionalFormatting sqref="BO186:DR186">
    <cfRule type="expression" dxfId="618" priority="619">
      <formula>BO$6=TODAY()</formula>
    </cfRule>
  </conditionalFormatting>
  <conditionalFormatting sqref="DS186:EF186">
    <cfRule type="expression" dxfId="617" priority="617">
      <formula>AND($E186&lt;=DS$6,ROUNDDOWN(($F186-$E186+1)*$H186,0)+$E186-1&gt;=DS$6)</formula>
    </cfRule>
    <cfRule type="expression" dxfId="616" priority="618">
      <formula>AND(NOT(ISBLANK($E186)),$E186&lt;=DS$6,$F186&gt;=DS$6)</formula>
    </cfRule>
  </conditionalFormatting>
  <conditionalFormatting sqref="DS186:EF186">
    <cfRule type="expression" dxfId="615" priority="616">
      <formula>DS$6=TODAY()</formula>
    </cfRule>
  </conditionalFormatting>
  <conditionalFormatting sqref="EG186:EM186">
    <cfRule type="expression" dxfId="614" priority="614">
      <formula>AND($E186&lt;=EG$6,ROUNDDOWN(($F186-$E186+1)*$H186,0)+$E186-1&gt;=EG$6)</formula>
    </cfRule>
    <cfRule type="expression" dxfId="613" priority="615">
      <formula>AND(NOT(ISBLANK($E186)),$E186&lt;=EG$6,$F186&gt;=EG$6)</formula>
    </cfRule>
  </conditionalFormatting>
  <conditionalFormatting sqref="EG186:EM186">
    <cfRule type="expression" dxfId="612" priority="613">
      <formula>EG$6=TODAY()</formula>
    </cfRule>
  </conditionalFormatting>
  <conditionalFormatting sqref="BO186:DR186">
    <cfRule type="expression" dxfId="611" priority="611">
      <formula>AND($E186&lt;=BO$6,ROUNDDOWN(($F186-$E186+1)*$H186,0)+$E186-1&gt;=BO$6)</formula>
    </cfRule>
    <cfRule type="expression" dxfId="610" priority="612">
      <formula>AND(NOT(ISBLANK($E186)),$E186&lt;=BO$6,$F186&gt;=BO$6)</formula>
    </cfRule>
  </conditionalFormatting>
  <conditionalFormatting sqref="BO186:DR186">
    <cfRule type="expression" dxfId="609" priority="610">
      <formula>BO$6=TODAY()</formula>
    </cfRule>
  </conditionalFormatting>
  <conditionalFormatting sqref="DS186:EF186">
    <cfRule type="expression" dxfId="608" priority="608">
      <formula>AND($E186&lt;=DS$6,ROUNDDOWN(($F186-$E186+1)*$H186,0)+$E186-1&gt;=DS$6)</formula>
    </cfRule>
    <cfRule type="expression" dxfId="607" priority="609">
      <formula>AND(NOT(ISBLANK($E186)),$E186&lt;=DS$6,$F186&gt;=DS$6)</formula>
    </cfRule>
  </conditionalFormatting>
  <conditionalFormatting sqref="DS186:EF186">
    <cfRule type="expression" dxfId="606" priority="607">
      <formula>DS$6=TODAY()</formula>
    </cfRule>
  </conditionalFormatting>
  <conditionalFormatting sqref="EG186:EM186">
    <cfRule type="expression" dxfId="605" priority="605">
      <formula>AND($E186&lt;=EG$6,ROUNDDOWN(($F186-$E186+1)*$H186,0)+$E186-1&gt;=EG$6)</formula>
    </cfRule>
    <cfRule type="expression" dxfId="604" priority="606">
      <formula>AND(NOT(ISBLANK($E186)),$E186&lt;=EG$6,$F186&gt;=EG$6)</formula>
    </cfRule>
  </conditionalFormatting>
  <conditionalFormatting sqref="EG186:EM186">
    <cfRule type="expression" dxfId="603" priority="604">
      <formula>EG$6=TODAY()</formula>
    </cfRule>
  </conditionalFormatting>
  <conditionalFormatting sqref="BO186:DR186">
    <cfRule type="expression" dxfId="602" priority="602">
      <formula>AND($E186&lt;=BO$6,ROUNDDOWN(($F186-$E186+1)*$H186,0)+$E186-1&gt;=BO$6)</formula>
    </cfRule>
    <cfRule type="expression" dxfId="601" priority="603">
      <formula>AND(NOT(ISBLANK($E186)),$E186&lt;=BO$6,$F186&gt;=BO$6)</formula>
    </cfRule>
  </conditionalFormatting>
  <conditionalFormatting sqref="BO186:DR186">
    <cfRule type="expression" dxfId="600" priority="601">
      <formula>BO$6=TODAY()</formula>
    </cfRule>
  </conditionalFormatting>
  <conditionalFormatting sqref="DS186:EF186">
    <cfRule type="expression" dxfId="599" priority="599">
      <formula>AND($E186&lt;=DS$6,ROUNDDOWN(($F186-$E186+1)*$H186,0)+$E186-1&gt;=DS$6)</formula>
    </cfRule>
    <cfRule type="expression" dxfId="598" priority="600">
      <formula>AND(NOT(ISBLANK($E186)),$E186&lt;=DS$6,$F186&gt;=DS$6)</formula>
    </cfRule>
  </conditionalFormatting>
  <conditionalFormatting sqref="DS186:EF186">
    <cfRule type="expression" dxfId="597" priority="598">
      <formula>DS$6=TODAY()</formula>
    </cfRule>
  </conditionalFormatting>
  <conditionalFormatting sqref="EG186:EM186">
    <cfRule type="expression" dxfId="596" priority="596">
      <formula>AND($E186&lt;=EG$6,ROUNDDOWN(($F186-$E186+1)*$H186,0)+$E186-1&gt;=EG$6)</formula>
    </cfRule>
    <cfRule type="expression" dxfId="595" priority="597">
      <formula>AND(NOT(ISBLANK($E186)),$E186&lt;=EG$6,$F186&gt;=EG$6)</formula>
    </cfRule>
  </conditionalFormatting>
  <conditionalFormatting sqref="EG186:EM186">
    <cfRule type="expression" dxfId="594" priority="595">
      <formula>EG$6=TODAY()</formula>
    </cfRule>
  </conditionalFormatting>
  <conditionalFormatting sqref="BO186:DR186">
    <cfRule type="expression" dxfId="593" priority="593">
      <formula>AND($E186&lt;=BO$6,ROUNDDOWN(($F186-$E186+1)*$H186,0)+$E186-1&gt;=BO$6)</formula>
    </cfRule>
    <cfRule type="expression" dxfId="592" priority="594">
      <formula>AND(NOT(ISBLANK($E186)),$E186&lt;=BO$6,$F186&gt;=BO$6)</formula>
    </cfRule>
  </conditionalFormatting>
  <conditionalFormatting sqref="BO186:DR186">
    <cfRule type="expression" dxfId="591" priority="592">
      <formula>BO$6=TODAY()</formula>
    </cfRule>
  </conditionalFormatting>
  <conditionalFormatting sqref="DS186:EF186">
    <cfRule type="expression" dxfId="590" priority="590">
      <formula>AND($E186&lt;=DS$6,ROUNDDOWN(($F186-$E186+1)*$H186,0)+$E186-1&gt;=DS$6)</formula>
    </cfRule>
    <cfRule type="expression" dxfId="589" priority="591">
      <formula>AND(NOT(ISBLANK($E186)),$E186&lt;=DS$6,$F186&gt;=DS$6)</formula>
    </cfRule>
  </conditionalFormatting>
  <conditionalFormatting sqref="DS186:EF186">
    <cfRule type="expression" dxfId="588" priority="589">
      <formula>DS$6=TODAY()</formula>
    </cfRule>
  </conditionalFormatting>
  <conditionalFormatting sqref="EG186:EM186">
    <cfRule type="expression" dxfId="587" priority="587">
      <formula>AND($E186&lt;=EG$6,ROUNDDOWN(($F186-$E186+1)*$H186,0)+$E186-1&gt;=EG$6)</formula>
    </cfRule>
    <cfRule type="expression" dxfId="586" priority="588">
      <formula>AND(NOT(ISBLANK($E186)),$E186&lt;=EG$6,$F186&gt;=EG$6)</formula>
    </cfRule>
  </conditionalFormatting>
  <conditionalFormatting sqref="EG186:EM186">
    <cfRule type="expression" dxfId="585" priority="586">
      <formula>EG$6=TODAY()</formula>
    </cfRule>
  </conditionalFormatting>
  <conditionalFormatting sqref="BO186:DR186">
    <cfRule type="expression" dxfId="584" priority="584">
      <formula>AND($E186&lt;=BO$6,ROUNDDOWN(($F186-$E186+1)*$H186,0)+$E186-1&gt;=BO$6)</formula>
    </cfRule>
    <cfRule type="expression" dxfId="583" priority="585">
      <formula>AND(NOT(ISBLANK($E186)),$E186&lt;=BO$6,$F186&gt;=BO$6)</formula>
    </cfRule>
  </conditionalFormatting>
  <conditionalFormatting sqref="BO186:DR186">
    <cfRule type="expression" dxfId="582" priority="583">
      <formula>BO$6=TODAY()</formula>
    </cfRule>
  </conditionalFormatting>
  <conditionalFormatting sqref="DS186:EF186">
    <cfRule type="expression" dxfId="581" priority="581">
      <formula>AND($E186&lt;=DS$6,ROUNDDOWN(($F186-$E186+1)*$H186,0)+$E186-1&gt;=DS$6)</formula>
    </cfRule>
    <cfRule type="expression" dxfId="580" priority="582">
      <formula>AND(NOT(ISBLANK($E186)),$E186&lt;=DS$6,$F186&gt;=DS$6)</formula>
    </cfRule>
  </conditionalFormatting>
  <conditionalFormatting sqref="DS186:EF186">
    <cfRule type="expression" dxfId="579" priority="580">
      <formula>DS$6=TODAY()</formula>
    </cfRule>
  </conditionalFormatting>
  <conditionalFormatting sqref="EG186:EM186">
    <cfRule type="expression" dxfId="578" priority="578">
      <formula>AND($E186&lt;=EG$6,ROUNDDOWN(($F186-$E186+1)*$H186,0)+$E186-1&gt;=EG$6)</formula>
    </cfRule>
    <cfRule type="expression" dxfId="577" priority="579">
      <formula>AND(NOT(ISBLANK($E186)),$E186&lt;=EG$6,$F186&gt;=EG$6)</formula>
    </cfRule>
  </conditionalFormatting>
  <conditionalFormatting sqref="EG186:EM186">
    <cfRule type="expression" dxfId="576" priority="577">
      <formula>EG$6=TODAY()</formula>
    </cfRule>
  </conditionalFormatting>
  <conditionalFormatting sqref="BO190:DR190">
    <cfRule type="expression" dxfId="575" priority="575">
      <formula>AND($E190&lt;=BO$6,ROUNDDOWN(($F190-$E190+1)*$H190,0)+$E190-1&gt;=BO$6)</formula>
    </cfRule>
    <cfRule type="expression" dxfId="574" priority="576">
      <formula>AND(NOT(ISBLANK($E190)),$E190&lt;=BO$6,$F190&gt;=BO$6)</formula>
    </cfRule>
  </conditionalFormatting>
  <conditionalFormatting sqref="BO190:DR190">
    <cfRule type="expression" dxfId="573" priority="574">
      <formula>BO$6=TODAY()</formula>
    </cfRule>
  </conditionalFormatting>
  <conditionalFormatting sqref="DS190:EF190">
    <cfRule type="expression" dxfId="572" priority="572">
      <formula>AND($E190&lt;=DS$6,ROUNDDOWN(($F190-$E190+1)*$H190,0)+$E190-1&gt;=DS$6)</formula>
    </cfRule>
    <cfRule type="expression" dxfId="571" priority="573">
      <formula>AND(NOT(ISBLANK($E190)),$E190&lt;=DS$6,$F190&gt;=DS$6)</formula>
    </cfRule>
  </conditionalFormatting>
  <conditionalFormatting sqref="DS190:EF190">
    <cfRule type="expression" dxfId="570" priority="571">
      <formula>DS$6=TODAY()</formula>
    </cfRule>
  </conditionalFormatting>
  <conditionalFormatting sqref="EG190:EM190">
    <cfRule type="expression" dxfId="569" priority="569">
      <formula>AND($E190&lt;=EG$6,ROUNDDOWN(($F190-$E190+1)*$H190,0)+$E190-1&gt;=EG$6)</formula>
    </cfRule>
    <cfRule type="expression" dxfId="568" priority="570">
      <formula>AND(NOT(ISBLANK($E190)),$E190&lt;=EG$6,$F190&gt;=EG$6)</formula>
    </cfRule>
  </conditionalFormatting>
  <conditionalFormatting sqref="EG190:EM190">
    <cfRule type="expression" dxfId="567" priority="568">
      <formula>EG$6=TODAY()</formula>
    </cfRule>
  </conditionalFormatting>
  <conditionalFormatting sqref="BO190:DR190">
    <cfRule type="expression" dxfId="566" priority="566">
      <formula>AND($E190&lt;=BO$6,ROUNDDOWN(($F190-$E190+1)*$H190,0)+$E190-1&gt;=BO$6)</formula>
    </cfRule>
    <cfRule type="expression" dxfId="565" priority="567">
      <formula>AND(NOT(ISBLANK($E190)),$E190&lt;=BO$6,$F190&gt;=BO$6)</formula>
    </cfRule>
  </conditionalFormatting>
  <conditionalFormatting sqref="BO190:DR190">
    <cfRule type="expression" dxfId="564" priority="565">
      <formula>BO$6=TODAY()</formula>
    </cfRule>
  </conditionalFormatting>
  <conditionalFormatting sqref="DS190:EF190">
    <cfRule type="expression" dxfId="563" priority="563">
      <formula>AND($E190&lt;=DS$6,ROUNDDOWN(($F190-$E190+1)*$H190,0)+$E190-1&gt;=DS$6)</formula>
    </cfRule>
    <cfRule type="expression" dxfId="562" priority="564">
      <formula>AND(NOT(ISBLANK($E190)),$E190&lt;=DS$6,$F190&gt;=DS$6)</formula>
    </cfRule>
  </conditionalFormatting>
  <conditionalFormatting sqref="DS190:EF190">
    <cfRule type="expression" dxfId="561" priority="562">
      <formula>DS$6=TODAY()</formula>
    </cfRule>
  </conditionalFormatting>
  <conditionalFormatting sqref="EG190:EM190">
    <cfRule type="expression" dxfId="560" priority="560">
      <formula>AND($E190&lt;=EG$6,ROUNDDOWN(($F190-$E190+1)*$H190,0)+$E190-1&gt;=EG$6)</formula>
    </cfRule>
    <cfRule type="expression" dxfId="559" priority="561">
      <formula>AND(NOT(ISBLANK($E190)),$E190&lt;=EG$6,$F190&gt;=EG$6)</formula>
    </cfRule>
  </conditionalFormatting>
  <conditionalFormatting sqref="EG190:EM190">
    <cfRule type="expression" dxfId="558" priority="559">
      <formula>EG$6=TODAY()</formula>
    </cfRule>
  </conditionalFormatting>
  <conditionalFormatting sqref="BO190:DR190">
    <cfRule type="expression" dxfId="557" priority="557">
      <formula>AND($E190&lt;=BO$6,ROUNDDOWN(($F190-$E190+1)*$H190,0)+$E190-1&gt;=BO$6)</formula>
    </cfRule>
    <cfRule type="expression" dxfId="556" priority="558">
      <formula>AND(NOT(ISBLANK($E190)),$E190&lt;=BO$6,$F190&gt;=BO$6)</formula>
    </cfRule>
  </conditionalFormatting>
  <conditionalFormatting sqref="BO190:DR190">
    <cfRule type="expression" dxfId="555" priority="556">
      <formula>BO$6=TODAY()</formula>
    </cfRule>
  </conditionalFormatting>
  <conditionalFormatting sqref="DS190:EF190">
    <cfRule type="expression" dxfId="554" priority="554">
      <formula>AND($E190&lt;=DS$6,ROUNDDOWN(($F190-$E190+1)*$H190,0)+$E190-1&gt;=DS$6)</formula>
    </cfRule>
    <cfRule type="expression" dxfId="553" priority="555">
      <formula>AND(NOT(ISBLANK($E190)),$E190&lt;=DS$6,$F190&gt;=DS$6)</formula>
    </cfRule>
  </conditionalFormatting>
  <conditionalFormatting sqref="DS190:EF190">
    <cfRule type="expression" dxfId="552" priority="553">
      <formula>DS$6=TODAY()</formula>
    </cfRule>
  </conditionalFormatting>
  <conditionalFormatting sqref="EG190:EM190">
    <cfRule type="expression" dxfId="551" priority="551">
      <formula>AND($E190&lt;=EG$6,ROUNDDOWN(($F190-$E190+1)*$H190,0)+$E190-1&gt;=EG$6)</formula>
    </cfRule>
    <cfRule type="expression" dxfId="550" priority="552">
      <formula>AND(NOT(ISBLANK($E190)),$E190&lt;=EG$6,$F190&gt;=EG$6)</formula>
    </cfRule>
  </conditionalFormatting>
  <conditionalFormatting sqref="EG190:EM190">
    <cfRule type="expression" dxfId="549" priority="550">
      <formula>EG$6=TODAY()</formula>
    </cfRule>
  </conditionalFormatting>
  <conditionalFormatting sqref="BO190:DR190">
    <cfRule type="expression" dxfId="548" priority="548">
      <formula>AND($E190&lt;=BO$6,ROUNDDOWN(($F190-$E190+1)*$H190,0)+$E190-1&gt;=BO$6)</formula>
    </cfRule>
    <cfRule type="expression" dxfId="547" priority="549">
      <formula>AND(NOT(ISBLANK($E190)),$E190&lt;=BO$6,$F190&gt;=BO$6)</formula>
    </cfRule>
  </conditionalFormatting>
  <conditionalFormatting sqref="BO190:DR190">
    <cfRule type="expression" dxfId="546" priority="547">
      <formula>BO$6=TODAY()</formula>
    </cfRule>
  </conditionalFormatting>
  <conditionalFormatting sqref="DS190:EF190">
    <cfRule type="expression" dxfId="545" priority="545">
      <formula>AND($E190&lt;=DS$6,ROUNDDOWN(($F190-$E190+1)*$H190,0)+$E190-1&gt;=DS$6)</formula>
    </cfRule>
    <cfRule type="expression" dxfId="544" priority="546">
      <formula>AND(NOT(ISBLANK($E190)),$E190&lt;=DS$6,$F190&gt;=DS$6)</formula>
    </cfRule>
  </conditionalFormatting>
  <conditionalFormatting sqref="DS190:EF190">
    <cfRule type="expression" dxfId="543" priority="544">
      <formula>DS$6=TODAY()</formula>
    </cfRule>
  </conditionalFormatting>
  <conditionalFormatting sqref="EG190:EM190">
    <cfRule type="expression" dxfId="542" priority="542">
      <formula>AND($E190&lt;=EG$6,ROUNDDOWN(($F190-$E190+1)*$H190,0)+$E190-1&gt;=EG$6)</formula>
    </cfRule>
    <cfRule type="expression" dxfId="541" priority="543">
      <formula>AND(NOT(ISBLANK($E190)),$E190&lt;=EG$6,$F190&gt;=EG$6)</formula>
    </cfRule>
  </conditionalFormatting>
  <conditionalFormatting sqref="EG190:EM190">
    <cfRule type="expression" dxfId="540" priority="541">
      <formula>EG$6=TODAY()</formula>
    </cfRule>
  </conditionalFormatting>
  <conditionalFormatting sqref="BO190:DR190">
    <cfRule type="expression" dxfId="539" priority="539">
      <formula>AND($E190&lt;=BO$6,ROUNDDOWN(($F190-$E190+1)*$H190,0)+$E190-1&gt;=BO$6)</formula>
    </cfRule>
    <cfRule type="expression" dxfId="538" priority="540">
      <formula>AND(NOT(ISBLANK($E190)),$E190&lt;=BO$6,$F190&gt;=BO$6)</formula>
    </cfRule>
  </conditionalFormatting>
  <conditionalFormatting sqref="BO190:DR190">
    <cfRule type="expression" dxfId="537" priority="538">
      <formula>BO$6=TODAY()</formula>
    </cfRule>
  </conditionalFormatting>
  <conditionalFormatting sqref="DS190:EF190">
    <cfRule type="expression" dxfId="536" priority="536">
      <formula>AND($E190&lt;=DS$6,ROUNDDOWN(($F190-$E190+1)*$H190,0)+$E190-1&gt;=DS$6)</formula>
    </cfRule>
    <cfRule type="expression" dxfId="535" priority="537">
      <formula>AND(NOT(ISBLANK($E190)),$E190&lt;=DS$6,$F190&gt;=DS$6)</formula>
    </cfRule>
  </conditionalFormatting>
  <conditionalFormatting sqref="DS190:EF190">
    <cfRule type="expression" dxfId="534" priority="535">
      <formula>DS$6=TODAY()</formula>
    </cfRule>
  </conditionalFormatting>
  <conditionalFormatting sqref="EG190:EM190">
    <cfRule type="expression" dxfId="533" priority="533">
      <formula>AND($E190&lt;=EG$6,ROUNDDOWN(($F190-$E190+1)*$H190,0)+$E190-1&gt;=EG$6)</formula>
    </cfRule>
    <cfRule type="expression" dxfId="532" priority="534">
      <formula>AND(NOT(ISBLANK($E190)),$E190&lt;=EG$6,$F190&gt;=EG$6)</formula>
    </cfRule>
  </conditionalFormatting>
  <conditionalFormatting sqref="EG190:EM190">
    <cfRule type="expression" dxfId="531" priority="532">
      <formula>EG$6=TODAY()</formula>
    </cfRule>
  </conditionalFormatting>
  <conditionalFormatting sqref="BO190:DR190">
    <cfRule type="expression" dxfId="530" priority="530">
      <formula>AND($E190&lt;=BO$6,ROUNDDOWN(($F190-$E190+1)*$H190,0)+$E190-1&gt;=BO$6)</formula>
    </cfRule>
    <cfRule type="expression" dxfId="529" priority="531">
      <formula>AND(NOT(ISBLANK($E190)),$E190&lt;=BO$6,$F190&gt;=BO$6)</formula>
    </cfRule>
  </conditionalFormatting>
  <conditionalFormatting sqref="BO190:DR190">
    <cfRule type="expression" dxfId="528" priority="529">
      <formula>BO$6=TODAY()</formula>
    </cfRule>
  </conditionalFormatting>
  <conditionalFormatting sqref="DS190:EF190">
    <cfRule type="expression" dxfId="527" priority="527">
      <formula>AND($E190&lt;=DS$6,ROUNDDOWN(($F190-$E190+1)*$H190,0)+$E190-1&gt;=DS$6)</formula>
    </cfRule>
    <cfRule type="expression" dxfId="526" priority="528">
      <formula>AND(NOT(ISBLANK($E190)),$E190&lt;=DS$6,$F190&gt;=DS$6)</formula>
    </cfRule>
  </conditionalFormatting>
  <conditionalFormatting sqref="DS190:EF190">
    <cfRule type="expression" dxfId="525" priority="526">
      <formula>DS$6=TODAY()</formula>
    </cfRule>
  </conditionalFormatting>
  <conditionalFormatting sqref="EG190:EM190">
    <cfRule type="expression" dxfId="524" priority="524">
      <formula>AND($E190&lt;=EG$6,ROUNDDOWN(($F190-$E190+1)*$H190,0)+$E190-1&gt;=EG$6)</formula>
    </cfRule>
    <cfRule type="expression" dxfId="523" priority="525">
      <formula>AND(NOT(ISBLANK($E190)),$E190&lt;=EG$6,$F190&gt;=EG$6)</formula>
    </cfRule>
  </conditionalFormatting>
  <conditionalFormatting sqref="EG190:EM190">
    <cfRule type="expression" dxfId="522" priority="523">
      <formula>EG$6=TODAY()</formula>
    </cfRule>
  </conditionalFormatting>
  <conditionalFormatting sqref="BO190:DR190">
    <cfRule type="expression" dxfId="521" priority="521">
      <formula>AND($E190&lt;=BO$6,ROUNDDOWN(($F190-$E190+1)*$H190,0)+$E190-1&gt;=BO$6)</formula>
    </cfRule>
    <cfRule type="expression" dxfId="520" priority="522">
      <formula>AND(NOT(ISBLANK($E190)),$E190&lt;=BO$6,$F190&gt;=BO$6)</formula>
    </cfRule>
  </conditionalFormatting>
  <conditionalFormatting sqref="BO190:DR190">
    <cfRule type="expression" dxfId="519" priority="520">
      <formula>BO$6=TODAY()</formula>
    </cfRule>
  </conditionalFormatting>
  <conditionalFormatting sqref="DS190:EF190">
    <cfRule type="expression" dxfId="518" priority="518">
      <formula>AND($E190&lt;=DS$6,ROUNDDOWN(($F190-$E190+1)*$H190,0)+$E190-1&gt;=DS$6)</formula>
    </cfRule>
    <cfRule type="expression" dxfId="517" priority="519">
      <formula>AND(NOT(ISBLANK($E190)),$E190&lt;=DS$6,$F190&gt;=DS$6)</formula>
    </cfRule>
  </conditionalFormatting>
  <conditionalFormatting sqref="DS190:EF190">
    <cfRule type="expression" dxfId="516" priority="517">
      <formula>DS$6=TODAY()</formula>
    </cfRule>
  </conditionalFormatting>
  <conditionalFormatting sqref="EG190:EM190">
    <cfRule type="expression" dxfId="515" priority="515">
      <formula>AND($E190&lt;=EG$6,ROUNDDOWN(($F190-$E190+1)*$H190,0)+$E190-1&gt;=EG$6)</formula>
    </cfRule>
    <cfRule type="expression" dxfId="514" priority="516">
      <formula>AND(NOT(ISBLANK($E190)),$E190&lt;=EG$6,$F190&gt;=EG$6)</formula>
    </cfRule>
  </conditionalFormatting>
  <conditionalFormatting sqref="EG190:EM190">
    <cfRule type="expression" dxfId="513" priority="514">
      <formula>EG$6=TODAY()</formula>
    </cfRule>
  </conditionalFormatting>
  <conditionalFormatting sqref="BO190:DR190">
    <cfRule type="expression" dxfId="512" priority="512">
      <formula>AND($E190&lt;=BO$6,ROUNDDOWN(($F190-$E190+1)*$H190,0)+$E190-1&gt;=BO$6)</formula>
    </cfRule>
    <cfRule type="expression" dxfId="511" priority="513">
      <formula>AND(NOT(ISBLANK($E190)),$E190&lt;=BO$6,$F190&gt;=BO$6)</formula>
    </cfRule>
  </conditionalFormatting>
  <conditionalFormatting sqref="BO190:DR190">
    <cfRule type="expression" dxfId="510" priority="511">
      <formula>BO$6=TODAY()</formula>
    </cfRule>
  </conditionalFormatting>
  <conditionalFormatting sqref="DS190:EF190">
    <cfRule type="expression" dxfId="509" priority="509">
      <formula>AND($E190&lt;=DS$6,ROUNDDOWN(($F190-$E190+1)*$H190,0)+$E190-1&gt;=DS$6)</formula>
    </cfRule>
    <cfRule type="expression" dxfId="508" priority="510">
      <formula>AND(NOT(ISBLANK($E190)),$E190&lt;=DS$6,$F190&gt;=DS$6)</formula>
    </cfRule>
  </conditionalFormatting>
  <conditionalFormatting sqref="DS190:EF190">
    <cfRule type="expression" dxfId="507" priority="508">
      <formula>DS$6=TODAY()</formula>
    </cfRule>
  </conditionalFormatting>
  <conditionalFormatting sqref="EG190:EM190">
    <cfRule type="expression" dxfId="506" priority="506">
      <formula>AND($E190&lt;=EG$6,ROUNDDOWN(($F190-$E190+1)*$H190,0)+$E190-1&gt;=EG$6)</formula>
    </cfRule>
    <cfRule type="expression" dxfId="505" priority="507">
      <formula>AND(NOT(ISBLANK($E190)),$E190&lt;=EG$6,$F190&gt;=EG$6)</formula>
    </cfRule>
  </conditionalFormatting>
  <conditionalFormatting sqref="EG190:EM190">
    <cfRule type="expression" dxfId="504" priority="505">
      <formula>EG$6=TODAY()</formula>
    </cfRule>
  </conditionalFormatting>
  <conditionalFormatting sqref="BO190:DR190">
    <cfRule type="expression" dxfId="503" priority="503">
      <formula>AND($E190&lt;=BO$6,ROUNDDOWN(($F190-$E190+1)*$H190,0)+$E190-1&gt;=BO$6)</formula>
    </cfRule>
    <cfRule type="expression" dxfId="502" priority="504">
      <formula>AND(NOT(ISBLANK($E190)),$E190&lt;=BO$6,$F190&gt;=BO$6)</formula>
    </cfRule>
  </conditionalFormatting>
  <conditionalFormatting sqref="BO190:DR190">
    <cfRule type="expression" dxfId="501" priority="502">
      <formula>BO$6=TODAY()</formula>
    </cfRule>
  </conditionalFormatting>
  <conditionalFormatting sqref="DS190:EF190">
    <cfRule type="expression" dxfId="500" priority="500">
      <formula>AND($E190&lt;=DS$6,ROUNDDOWN(($F190-$E190+1)*$H190,0)+$E190-1&gt;=DS$6)</formula>
    </cfRule>
    <cfRule type="expression" dxfId="499" priority="501">
      <formula>AND(NOT(ISBLANK($E190)),$E190&lt;=DS$6,$F190&gt;=DS$6)</formula>
    </cfRule>
  </conditionalFormatting>
  <conditionalFormatting sqref="DS190:EF190">
    <cfRule type="expression" dxfId="498" priority="499">
      <formula>DS$6=TODAY()</formula>
    </cfRule>
  </conditionalFormatting>
  <conditionalFormatting sqref="EG190:EM190">
    <cfRule type="expression" dxfId="497" priority="497">
      <formula>AND($E190&lt;=EG$6,ROUNDDOWN(($F190-$E190+1)*$H190,0)+$E190-1&gt;=EG$6)</formula>
    </cfRule>
    <cfRule type="expression" dxfId="496" priority="498">
      <formula>AND(NOT(ISBLANK($E190)),$E190&lt;=EG$6,$F190&gt;=EG$6)</formula>
    </cfRule>
  </conditionalFormatting>
  <conditionalFormatting sqref="EG190:EM190">
    <cfRule type="expression" dxfId="495" priority="496">
      <formula>EG$6=TODAY()</formula>
    </cfRule>
  </conditionalFormatting>
  <conditionalFormatting sqref="BO190:DR190">
    <cfRule type="expression" dxfId="494" priority="494">
      <formula>AND($E190&lt;=BO$6,ROUNDDOWN(($F190-$E190+1)*$H190,0)+$E190-1&gt;=BO$6)</formula>
    </cfRule>
    <cfRule type="expression" dxfId="493" priority="495">
      <formula>AND(NOT(ISBLANK($E190)),$E190&lt;=BO$6,$F190&gt;=BO$6)</formula>
    </cfRule>
  </conditionalFormatting>
  <conditionalFormatting sqref="BO190:DR190">
    <cfRule type="expression" dxfId="492" priority="493">
      <formula>BO$6=TODAY()</formula>
    </cfRule>
  </conditionalFormatting>
  <conditionalFormatting sqref="DS190:EF190">
    <cfRule type="expression" dxfId="491" priority="491">
      <formula>AND($E190&lt;=DS$6,ROUNDDOWN(($F190-$E190+1)*$H190,0)+$E190-1&gt;=DS$6)</formula>
    </cfRule>
    <cfRule type="expression" dxfId="490" priority="492">
      <formula>AND(NOT(ISBLANK($E190)),$E190&lt;=DS$6,$F190&gt;=DS$6)</formula>
    </cfRule>
  </conditionalFormatting>
  <conditionalFormatting sqref="DS190:EF190">
    <cfRule type="expression" dxfId="489" priority="490">
      <formula>DS$6=TODAY()</formula>
    </cfRule>
  </conditionalFormatting>
  <conditionalFormatting sqref="EG190:EM190">
    <cfRule type="expression" dxfId="488" priority="488">
      <formula>AND($E190&lt;=EG$6,ROUNDDOWN(($F190-$E190+1)*$H190,0)+$E190-1&gt;=EG$6)</formula>
    </cfRule>
    <cfRule type="expression" dxfId="487" priority="489">
      <formula>AND(NOT(ISBLANK($E190)),$E190&lt;=EG$6,$F190&gt;=EG$6)</formula>
    </cfRule>
  </conditionalFormatting>
  <conditionalFormatting sqref="EG190:EM190">
    <cfRule type="expression" dxfId="486" priority="487">
      <formula>EG$6=TODAY()</formula>
    </cfRule>
  </conditionalFormatting>
  <conditionalFormatting sqref="BO190:DR190">
    <cfRule type="expression" dxfId="485" priority="485">
      <formula>AND($E190&lt;=BO$6,ROUNDDOWN(($F190-$E190+1)*$H190,0)+$E190-1&gt;=BO$6)</formula>
    </cfRule>
    <cfRule type="expression" dxfId="484" priority="486">
      <formula>AND(NOT(ISBLANK($E190)),$E190&lt;=BO$6,$F190&gt;=BO$6)</formula>
    </cfRule>
  </conditionalFormatting>
  <conditionalFormatting sqref="BO190:DR190">
    <cfRule type="expression" dxfId="483" priority="484">
      <formula>BO$6=TODAY()</formula>
    </cfRule>
  </conditionalFormatting>
  <conditionalFormatting sqref="DS190:EF190">
    <cfRule type="expression" dxfId="482" priority="482">
      <formula>AND($E190&lt;=DS$6,ROUNDDOWN(($F190-$E190+1)*$H190,0)+$E190-1&gt;=DS$6)</formula>
    </cfRule>
    <cfRule type="expression" dxfId="481" priority="483">
      <formula>AND(NOT(ISBLANK($E190)),$E190&lt;=DS$6,$F190&gt;=DS$6)</formula>
    </cfRule>
  </conditionalFormatting>
  <conditionalFormatting sqref="DS190:EF190">
    <cfRule type="expression" dxfId="480" priority="481">
      <formula>DS$6=TODAY()</formula>
    </cfRule>
  </conditionalFormatting>
  <conditionalFormatting sqref="EG190:EM190">
    <cfRule type="expression" dxfId="479" priority="479">
      <formula>AND($E190&lt;=EG$6,ROUNDDOWN(($F190-$E190+1)*$H190,0)+$E190-1&gt;=EG$6)</formula>
    </cfRule>
    <cfRule type="expression" dxfId="478" priority="480">
      <formula>AND(NOT(ISBLANK($E190)),$E190&lt;=EG$6,$F190&gt;=EG$6)</formula>
    </cfRule>
  </conditionalFormatting>
  <conditionalFormatting sqref="EG190:EM190">
    <cfRule type="expression" dxfId="477" priority="478">
      <formula>EG$6=TODAY()</formula>
    </cfRule>
  </conditionalFormatting>
  <conditionalFormatting sqref="BO195:DR195">
    <cfRule type="expression" dxfId="476" priority="476">
      <formula>AND($E195&lt;=BO$6,ROUNDDOWN(($F195-$E195+1)*$H195,0)+$E195-1&gt;=BO$6)</formula>
    </cfRule>
    <cfRule type="expression" dxfId="475" priority="477">
      <formula>AND(NOT(ISBLANK($E195)),$E195&lt;=BO$6,$F195&gt;=BO$6)</formula>
    </cfRule>
  </conditionalFormatting>
  <conditionalFormatting sqref="BO195:DR195">
    <cfRule type="expression" dxfId="474" priority="475">
      <formula>BO$6=TODAY()</formula>
    </cfRule>
  </conditionalFormatting>
  <conditionalFormatting sqref="DS195:EF195">
    <cfRule type="expression" dxfId="473" priority="473">
      <formula>AND($E195&lt;=DS$6,ROUNDDOWN(($F195-$E195+1)*$H195,0)+$E195-1&gt;=DS$6)</formula>
    </cfRule>
    <cfRule type="expression" dxfId="472" priority="474">
      <formula>AND(NOT(ISBLANK($E195)),$E195&lt;=DS$6,$F195&gt;=DS$6)</formula>
    </cfRule>
  </conditionalFormatting>
  <conditionalFormatting sqref="DS195:EF195">
    <cfRule type="expression" dxfId="471" priority="472">
      <formula>DS$6=TODAY()</formula>
    </cfRule>
  </conditionalFormatting>
  <conditionalFormatting sqref="EG195:EM195">
    <cfRule type="expression" dxfId="470" priority="470">
      <formula>AND($E195&lt;=EG$6,ROUNDDOWN(($F195-$E195+1)*$H195,0)+$E195-1&gt;=EG$6)</formula>
    </cfRule>
    <cfRule type="expression" dxfId="469" priority="471">
      <formula>AND(NOT(ISBLANK($E195)),$E195&lt;=EG$6,$F195&gt;=EG$6)</formula>
    </cfRule>
  </conditionalFormatting>
  <conditionalFormatting sqref="EG195:EM195">
    <cfRule type="expression" dxfId="468" priority="469">
      <formula>EG$6=TODAY()</formula>
    </cfRule>
  </conditionalFormatting>
  <conditionalFormatting sqref="BO195:DR195">
    <cfRule type="expression" dxfId="467" priority="467">
      <formula>AND($E195&lt;=BO$6,ROUNDDOWN(($F195-$E195+1)*$H195,0)+$E195-1&gt;=BO$6)</formula>
    </cfRule>
    <cfRule type="expression" dxfId="466" priority="468">
      <formula>AND(NOT(ISBLANK($E195)),$E195&lt;=BO$6,$F195&gt;=BO$6)</formula>
    </cfRule>
  </conditionalFormatting>
  <conditionalFormatting sqref="BO195:DR195">
    <cfRule type="expression" dxfId="465" priority="466">
      <formula>BO$6=TODAY()</formula>
    </cfRule>
  </conditionalFormatting>
  <conditionalFormatting sqref="DS195:EF195">
    <cfRule type="expression" dxfId="464" priority="464">
      <formula>AND($E195&lt;=DS$6,ROUNDDOWN(($F195-$E195+1)*$H195,0)+$E195-1&gt;=DS$6)</formula>
    </cfRule>
    <cfRule type="expression" dxfId="463" priority="465">
      <formula>AND(NOT(ISBLANK($E195)),$E195&lt;=DS$6,$F195&gt;=DS$6)</formula>
    </cfRule>
  </conditionalFormatting>
  <conditionalFormatting sqref="DS195:EF195">
    <cfRule type="expression" dxfId="462" priority="463">
      <formula>DS$6=TODAY()</formula>
    </cfRule>
  </conditionalFormatting>
  <conditionalFormatting sqref="EG195:EM195">
    <cfRule type="expression" dxfId="461" priority="461">
      <formula>AND($E195&lt;=EG$6,ROUNDDOWN(($F195-$E195+1)*$H195,0)+$E195-1&gt;=EG$6)</formula>
    </cfRule>
    <cfRule type="expression" dxfId="460" priority="462">
      <formula>AND(NOT(ISBLANK($E195)),$E195&lt;=EG$6,$F195&gt;=EG$6)</formula>
    </cfRule>
  </conditionalFormatting>
  <conditionalFormatting sqref="EG195:EM195">
    <cfRule type="expression" dxfId="459" priority="460">
      <formula>EG$6=TODAY()</formula>
    </cfRule>
  </conditionalFormatting>
  <conditionalFormatting sqref="BO195:DR195">
    <cfRule type="expression" dxfId="458" priority="458">
      <formula>AND($E195&lt;=BO$6,ROUNDDOWN(($F195-$E195+1)*$H195,0)+$E195-1&gt;=BO$6)</formula>
    </cfRule>
    <cfRule type="expression" dxfId="457" priority="459">
      <formula>AND(NOT(ISBLANK($E195)),$E195&lt;=BO$6,$F195&gt;=BO$6)</formula>
    </cfRule>
  </conditionalFormatting>
  <conditionalFormatting sqref="BO195:DR195">
    <cfRule type="expression" dxfId="456" priority="457">
      <formula>BO$6=TODAY()</formula>
    </cfRule>
  </conditionalFormatting>
  <conditionalFormatting sqref="DS195:EF195">
    <cfRule type="expression" dxfId="455" priority="455">
      <formula>AND($E195&lt;=DS$6,ROUNDDOWN(($F195-$E195+1)*$H195,0)+$E195-1&gt;=DS$6)</formula>
    </cfRule>
    <cfRule type="expression" dxfId="454" priority="456">
      <formula>AND(NOT(ISBLANK($E195)),$E195&lt;=DS$6,$F195&gt;=DS$6)</formula>
    </cfRule>
  </conditionalFormatting>
  <conditionalFormatting sqref="DS195:EF195">
    <cfRule type="expression" dxfId="453" priority="454">
      <formula>DS$6=TODAY()</formula>
    </cfRule>
  </conditionalFormatting>
  <conditionalFormatting sqref="EG195:EM195">
    <cfRule type="expression" dxfId="452" priority="452">
      <formula>AND($E195&lt;=EG$6,ROUNDDOWN(($F195-$E195+1)*$H195,0)+$E195-1&gt;=EG$6)</formula>
    </cfRule>
    <cfRule type="expression" dxfId="451" priority="453">
      <formula>AND(NOT(ISBLANK($E195)),$E195&lt;=EG$6,$F195&gt;=EG$6)</formula>
    </cfRule>
  </conditionalFormatting>
  <conditionalFormatting sqref="EG195:EM195">
    <cfRule type="expression" dxfId="450" priority="451">
      <formula>EG$6=TODAY()</formula>
    </cfRule>
  </conditionalFormatting>
  <conditionalFormatting sqref="BO195:DR195">
    <cfRule type="expression" dxfId="449" priority="449">
      <formula>AND($E195&lt;=BO$6,ROUNDDOWN(($F195-$E195+1)*$H195,0)+$E195-1&gt;=BO$6)</formula>
    </cfRule>
    <cfRule type="expression" dxfId="448" priority="450">
      <formula>AND(NOT(ISBLANK($E195)),$E195&lt;=BO$6,$F195&gt;=BO$6)</formula>
    </cfRule>
  </conditionalFormatting>
  <conditionalFormatting sqref="BO195:DR195">
    <cfRule type="expression" dxfId="447" priority="448">
      <formula>BO$6=TODAY()</formula>
    </cfRule>
  </conditionalFormatting>
  <conditionalFormatting sqref="DS195:EF195">
    <cfRule type="expression" dxfId="446" priority="446">
      <formula>AND($E195&lt;=DS$6,ROUNDDOWN(($F195-$E195+1)*$H195,0)+$E195-1&gt;=DS$6)</formula>
    </cfRule>
    <cfRule type="expression" dxfId="445" priority="447">
      <formula>AND(NOT(ISBLANK($E195)),$E195&lt;=DS$6,$F195&gt;=DS$6)</formula>
    </cfRule>
  </conditionalFormatting>
  <conditionalFormatting sqref="DS195:EF195">
    <cfRule type="expression" dxfId="444" priority="445">
      <formula>DS$6=TODAY()</formula>
    </cfRule>
  </conditionalFormatting>
  <conditionalFormatting sqref="EG195:EM195">
    <cfRule type="expression" dxfId="443" priority="443">
      <formula>AND($E195&lt;=EG$6,ROUNDDOWN(($F195-$E195+1)*$H195,0)+$E195-1&gt;=EG$6)</formula>
    </cfRule>
    <cfRule type="expression" dxfId="442" priority="444">
      <formula>AND(NOT(ISBLANK($E195)),$E195&lt;=EG$6,$F195&gt;=EG$6)</formula>
    </cfRule>
  </conditionalFormatting>
  <conditionalFormatting sqref="EG195:EM195">
    <cfRule type="expression" dxfId="441" priority="442">
      <formula>EG$6=TODAY()</formula>
    </cfRule>
  </conditionalFormatting>
  <conditionalFormatting sqref="BO195:DR195">
    <cfRule type="expression" dxfId="440" priority="440">
      <formula>AND($E195&lt;=BO$6,ROUNDDOWN(($F195-$E195+1)*$H195,0)+$E195-1&gt;=BO$6)</formula>
    </cfRule>
    <cfRule type="expression" dxfId="439" priority="441">
      <formula>AND(NOT(ISBLANK($E195)),$E195&lt;=BO$6,$F195&gt;=BO$6)</formula>
    </cfRule>
  </conditionalFormatting>
  <conditionalFormatting sqref="BO195:DR195">
    <cfRule type="expression" dxfId="438" priority="439">
      <formula>BO$6=TODAY()</formula>
    </cfRule>
  </conditionalFormatting>
  <conditionalFormatting sqref="DS195:EF195">
    <cfRule type="expression" dxfId="437" priority="437">
      <formula>AND($E195&lt;=DS$6,ROUNDDOWN(($F195-$E195+1)*$H195,0)+$E195-1&gt;=DS$6)</formula>
    </cfRule>
    <cfRule type="expression" dxfId="436" priority="438">
      <formula>AND(NOT(ISBLANK($E195)),$E195&lt;=DS$6,$F195&gt;=DS$6)</formula>
    </cfRule>
  </conditionalFormatting>
  <conditionalFormatting sqref="DS195:EF195">
    <cfRule type="expression" dxfId="435" priority="436">
      <formula>DS$6=TODAY()</formula>
    </cfRule>
  </conditionalFormatting>
  <conditionalFormatting sqref="EG195:EM195">
    <cfRule type="expression" dxfId="434" priority="434">
      <formula>AND($E195&lt;=EG$6,ROUNDDOWN(($F195-$E195+1)*$H195,0)+$E195-1&gt;=EG$6)</formula>
    </cfRule>
    <cfRule type="expression" dxfId="433" priority="435">
      <formula>AND(NOT(ISBLANK($E195)),$E195&lt;=EG$6,$F195&gt;=EG$6)</formula>
    </cfRule>
  </conditionalFormatting>
  <conditionalFormatting sqref="EG195:EM195">
    <cfRule type="expression" dxfId="432" priority="433">
      <formula>EG$6=TODAY()</formula>
    </cfRule>
  </conditionalFormatting>
  <conditionalFormatting sqref="BO195:DR195">
    <cfRule type="expression" dxfId="431" priority="431">
      <formula>AND($E195&lt;=BO$6,ROUNDDOWN(($F195-$E195+1)*$H195,0)+$E195-1&gt;=BO$6)</formula>
    </cfRule>
    <cfRule type="expression" dxfId="430" priority="432">
      <formula>AND(NOT(ISBLANK($E195)),$E195&lt;=BO$6,$F195&gt;=BO$6)</formula>
    </cfRule>
  </conditionalFormatting>
  <conditionalFormatting sqref="BO195:DR195">
    <cfRule type="expression" dxfId="429" priority="430">
      <formula>BO$6=TODAY()</formula>
    </cfRule>
  </conditionalFormatting>
  <conditionalFormatting sqref="DS195:EF195">
    <cfRule type="expression" dxfId="428" priority="428">
      <formula>AND($E195&lt;=DS$6,ROUNDDOWN(($F195-$E195+1)*$H195,0)+$E195-1&gt;=DS$6)</formula>
    </cfRule>
    <cfRule type="expression" dxfId="427" priority="429">
      <formula>AND(NOT(ISBLANK($E195)),$E195&lt;=DS$6,$F195&gt;=DS$6)</formula>
    </cfRule>
  </conditionalFormatting>
  <conditionalFormatting sqref="DS195:EF195">
    <cfRule type="expression" dxfId="426" priority="427">
      <formula>DS$6=TODAY()</formula>
    </cfRule>
  </conditionalFormatting>
  <conditionalFormatting sqref="EG195:EM195">
    <cfRule type="expression" dxfId="425" priority="425">
      <formula>AND($E195&lt;=EG$6,ROUNDDOWN(($F195-$E195+1)*$H195,0)+$E195-1&gt;=EG$6)</formula>
    </cfRule>
    <cfRule type="expression" dxfId="424" priority="426">
      <formula>AND(NOT(ISBLANK($E195)),$E195&lt;=EG$6,$F195&gt;=EG$6)</formula>
    </cfRule>
  </conditionalFormatting>
  <conditionalFormatting sqref="EG195:EM195">
    <cfRule type="expression" dxfId="423" priority="424">
      <formula>EG$6=TODAY()</formula>
    </cfRule>
  </conditionalFormatting>
  <conditionalFormatting sqref="BO195:DR195">
    <cfRule type="expression" dxfId="422" priority="422">
      <formula>AND($E195&lt;=BO$6,ROUNDDOWN(($F195-$E195+1)*$H195,0)+$E195-1&gt;=BO$6)</formula>
    </cfRule>
    <cfRule type="expression" dxfId="421" priority="423">
      <formula>AND(NOT(ISBLANK($E195)),$E195&lt;=BO$6,$F195&gt;=BO$6)</formula>
    </cfRule>
  </conditionalFormatting>
  <conditionalFormatting sqref="BO195:DR195">
    <cfRule type="expression" dxfId="420" priority="421">
      <formula>BO$6=TODAY()</formula>
    </cfRule>
  </conditionalFormatting>
  <conditionalFormatting sqref="DS195:EF195">
    <cfRule type="expression" dxfId="419" priority="419">
      <formula>AND($E195&lt;=DS$6,ROUNDDOWN(($F195-$E195+1)*$H195,0)+$E195-1&gt;=DS$6)</formula>
    </cfRule>
    <cfRule type="expression" dxfId="418" priority="420">
      <formula>AND(NOT(ISBLANK($E195)),$E195&lt;=DS$6,$F195&gt;=DS$6)</formula>
    </cfRule>
  </conditionalFormatting>
  <conditionalFormatting sqref="DS195:EF195">
    <cfRule type="expression" dxfId="417" priority="418">
      <formula>DS$6=TODAY()</formula>
    </cfRule>
  </conditionalFormatting>
  <conditionalFormatting sqref="EG195:EM195">
    <cfRule type="expression" dxfId="416" priority="416">
      <formula>AND($E195&lt;=EG$6,ROUNDDOWN(($F195-$E195+1)*$H195,0)+$E195-1&gt;=EG$6)</formula>
    </cfRule>
    <cfRule type="expression" dxfId="415" priority="417">
      <formula>AND(NOT(ISBLANK($E195)),$E195&lt;=EG$6,$F195&gt;=EG$6)</formula>
    </cfRule>
  </conditionalFormatting>
  <conditionalFormatting sqref="EG195:EM195">
    <cfRule type="expression" dxfId="414" priority="415">
      <formula>EG$6=TODAY()</formula>
    </cfRule>
  </conditionalFormatting>
  <conditionalFormatting sqref="BO195:DR195">
    <cfRule type="expression" dxfId="413" priority="413">
      <formula>AND($E195&lt;=BO$6,ROUNDDOWN(($F195-$E195+1)*$H195,0)+$E195-1&gt;=BO$6)</formula>
    </cfRule>
    <cfRule type="expression" dxfId="412" priority="414">
      <formula>AND(NOT(ISBLANK($E195)),$E195&lt;=BO$6,$F195&gt;=BO$6)</formula>
    </cfRule>
  </conditionalFormatting>
  <conditionalFormatting sqref="BO195:DR195">
    <cfRule type="expression" dxfId="411" priority="412">
      <formula>BO$6=TODAY()</formula>
    </cfRule>
  </conditionalFormatting>
  <conditionalFormatting sqref="DS195:EF195">
    <cfRule type="expression" dxfId="410" priority="410">
      <formula>AND($E195&lt;=DS$6,ROUNDDOWN(($F195-$E195+1)*$H195,0)+$E195-1&gt;=DS$6)</formula>
    </cfRule>
    <cfRule type="expression" dxfId="409" priority="411">
      <formula>AND(NOT(ISBLANK($E195)),$E195&lt;=DS$6,$F195&gt;=DS$6)</formula>
    </cfRule>
  </conditionalFormatting>
  <conditionalFormatting sqref="DS195:EF195">
    <cfRule type="expression" dxfId="408" priority="409">
      <formula>DS$6=TODAY()</formula>
    </cfRule>
  </conditionalFormatting>
  <conditionalFormatting sqref="EG195:EM195">
    <cfRule type="expression" dxfId="407" priority="407">
      <formula>AND($E195&lt;=EG$6,ROUNDDOWN(($F195-$E195+1)*$H195,0)+$E195-1&gt;=EG$6)</formula>
    </cfRule>
    <cfRule type="expression" dxfId="406" priority="408">
      <formula>AND(NOT(ISBLANK($E195)),$E195&lt;=EG$6,$F195&gt;=EG$6)</formula>
    </cfRule>
  </conditionalFormatting>
  <conditionalFormatting sqref="EG195:EM195">
    <cfRule type="expression" dxfId="405" priority="406">
      <formula>EG$6=TODAY()</formula>
    </cfRule>
  </conditionalFormatting>
  <conditionalFormatting sqref="BO195:DR195">
    <cfRule type="expression" dxfId="404" priority="404">
      <formula>AND($E195&lt;=BO$6,ROUNDDOWN(($F195-$E195+1)*$H195,0)+$E195-1&gt;=BO$6)</formula>
    </cfRule>
    <cfRule type="expression" dxfId="403" priority="405">
      <formula>AND(NOT(ISBLANK($E195)),$E195&lt;=BO$6,$F195&gt;=BO$6)</formula>
    </cfRule>
  </conditionalFormatting>
  <conditionalFormatting sqref="BO195:DR195">
    <cfRule type="expression" dxfId="402" priority="403">
      <formula>BO$6=TODAY()</formula>
    </cfRule>
  </conditionalFormatting>
  <conditionalFormatting sqref="DS195:EF195">
    <cfRule type="expression" dxfId="401" priority="401">
      <formula>AND($E195&lt;=DS$6,ROUNDDOWN(($F195-$E195+1)*$H195,0)+$E195-1&gt;=DS$6)</formula>
    </cfRule>
    <cfRule type="expression" dxfId="400" priority="402">
      <formula>AND(NOT(ISBLANK($E195)),$E195&lt;=DS$6,$F195&gt;=DS$6)</formula>
    </cfRule>
  </conditionalFormatting>
  <conditionalFormatting sqref="DS195:EF195">
    <cfRule type="expression" dxfId="399" priority="400">
      <formula>DS$6=TODAY()</formula>
    </cfRule>
  </conditionalFormatting>
  <conditionalFormatting sqref="EG195:EM195">
    <cfRule type="expression" dxfId="398" priority="398">
      <formula>AND($E195&lt;=EG$6,ROUNDDOWN(($F195-$E195+1)*$H195,0)+$E195-1&gt;=EG$6)</formula>
    </cfRule>
    <cfRule type="expression" dxfId="397" priority="399">
      <formula>AND(NOT(ISBLANK($E195)),$E195&lt;=EG$6,$F195&gt;=EG$6)</formula>
    </cfRule>
  </conditionalFormatting>
  <conditionalFormatting sqref="EG195:EM195">
    <cfRule type="expression" dxfId="396" priority="397">
      <formula>EG$6=TODAY()</formula>
    </cfRule>
  </conditionalFormatting>
  <conditionalFormatting sqref="BO195:DR195">
    <cfRule type="expression" dxfId="395" priority="395">
      <formula>AND($E195&lt;=BO$6,ROUNDDOWN(($F195-$E195+1)*$H195,0)+$E195-1&gt;=BO$6)</formula>
    </cfRule>
    <cfRule type="expression" dxfId="394" priority="396">
      <formula>AND(NOT(ISBLANK($E195)),$E195&lt;=BO$6,$F195&gt;=BO$6)</formula>
    </cfRule>
  </conditionalFormatting>
  <conditionalFormatting sqref="BO195:DR195">
    <cfRule type="expression" dxfId="393" priority="394">
      <formula>BO$6=TODAY()</formula>
    </cfRule>
  </conditionalFormatting>
  <conditionalFormatting sqref="DS195:EF195">
    <cfRule type="expression" dxfId="392" priority="392">
      <formula>AND($E195&lt;=DS$6,ROUNDDOWN(($F195-$E195+1)*$H195,0)+$E195-1&gt;=DS$6)</formula>
    </cfRule>
    <cfRule type="expression" dxfId="391" priority="393">
      <formula>AND(NOT(ISBLANK($E195)),$E195&lt;=DS$6,$F195&gt;=DS$6)</formula>
    </cfRule>
  </conditionalFormatting>
  <conditionalFormatting sqref="DS195:EF195">
    <cfRule type="expression" dxfId="390" priority="391">
      <formula>DS$6=TODAY()</formula>
    </cfRule>
  </conditionalFormatting>
  <conditionalFormatting sqref="EG195:EM195">
    <cfRule type="expression" dxfId="389" priority="389">
      <formula>AND($E195&lt;=EG$6,ROUNDDOWN(($F195-$E195+1)*$H195,0)+$E195-1&gt;=EG$6)</formula>
    </cfRule>
    <cfRule type="expression" dxfId="388" priority="390">
      <formula>AND(NOT(ISBLANK($E195)),$E195&lt;=EG$6,$F195&gt;=EG$6)</formula>
    </cfRule>
  </conditionalFormatting>
  <conditionalFormatting sqref="EG195:EM195">
    <cfRule type="expression" dxfId="387" priority="388">
      <formula>EG$6=TODAY()</formula>
    </cfRule>
  </conditionalFormatting>
  <conditionalFormatting sqref="BO195:DR195">
    <cfRule type="expression" dxfId="386" priority="386">
      <formula>AND($E195&lt;=BO$6,ROUNDDOWN(($F195-$E195+1)*$H195,0)+$E195-1&gt;=BO$6)</formula>
    </cfRule>
    <cfRule type="expression" dxfId="385" priority="387">
      <formula>AND(NOT(ISBLANK($E195)),$E195&lt;=BO$6,$F195&gt;=BO$6)</formula>
    </cfRule>
  </conditionalFormatting>
  <conditionalFormatting sqref="BO195:DR195">
    <cfRule type="expression" dxfId="384" priority="385">
      <formula>BO$6=TODAY()</formula>
    </cfRule>
  </conditionalFormatting>
  <conditionalFormatting sqref="DS195:EF195">
    <cfRule type="expression" dxfId="383" priority="383">
      <formula>AND($E195&lt;=DS$6,ROUNDDOWN(($F195-$E195+1)*$H195,0)+$E195-1&gt;=DS$6)</formula>
    </cfRule>
    <cfRule type="expression" dxfId="382" priority="384">
      <formula>AND(NOT(ISBLANK($E195)),$E195&lt;=DS$6,$F195&gt;=DS$6)</formula>
    </cfRule>
  </conditionalFormatting>
  <conditionalFormatting sqref="DS195:EF195">
    <cfRule type="expression" dxfId="381" priority="382">
      <formula>DS$6=TODAY()</formula>
    </cfRule>
  </conditionalFormatting>
  <conditionalFormatting sqref="EG195:EM195">
    <cfRule type="expression" dxfId="380" priority="380">
      <formula>AND($E195&lt;=EG$6,ROUNDDOWN(($F195-$E195+1)*$H195,0)+$E195-1&gt;=EG$6)</formula>
    </cfRule>
    <cfRule type="expression" dxfId="379" priority="381">
      <formula>AND(NOT(ISBLANK($E195)),$E195&lt;=EG$6,$F195&gt;=EG$6)</formula>
    </cfRule>
  </conditionalFormatting>
  <conditionalFormatting sqref="EG195:EM195">
    <cfRule type="expression" dxfId="378" priority="379">
      <formula>EG$6=TODAY()</formula>
    </cfRule>
  </conditionalFormatting>
  <conditionalFormatting sqref="BO199:DR199">
    <cfRule type="expression" dxfId="377" priority="377">
      <formula>AND($E199&lt;=BO$6,ROUNDDOWN(($F199-$E199+1)*$H199,0)+$E199-1&gt;=BO$6)</formula>
    </cfRule>
    <cfRule type="expression" dxfId="376" priority="378">
      <formula>AND(NOT(ISBLANK($E199)),$E199&lt;=BO$6,$F199&gt;=BO$6)</formula>
    </cfRule>
  </conditionalFormatting>
  <conditionalFormatting sqref="BO199:DR199">
    <cfRule type="expression" dxfId="375" priority="376">
      <formula>BO$6=TODAY()</formula>
    </cfRule>
  </conditionalFormatting>
  <conditionalFormatting sqref="DS199:EF199">
    <cfRule type="expression" dxfId="374" priority="374">
      <formula>AND($E199&lt;=DS$6,ROUNDDOWN(($F199-$E199+1)*$H199,0)+$E199-1&gt;=DS$6)</formula>
    </cfRule>
    <cfRule type="expression" dxfId="373" priority="375">
      <formula>AND(NOT(ISBLANK($E199)),$E199&lt;=DS$6,$F199&gt;=DS$6)</formula>
    </cfRule>
  </conditionalFormatting>
  <conditionalFormatting sqref="DS199:EF199">
    <cfRule type="expression" dxfId="372" priority="373">
      <formula>DS$6=TODAY()</formula>
    </cfRule>
  </conditionalFormatting>
  <conditionalFormatting sqref="EG199:EM199">
    <cfRule type="expression" dxfId="371" priority="371">
      <formula>AND($E199&lt;=EG$6,ROUNDDOWN(($F199-$E199+1)*$H199,0)+$E199-1&gt;=EG$6)</formula>
    </cfRule>
    <cfRule type="expression" dxfId="370" priority="372">
      <formula>AND(NOT(ISBLANK($E199)),$E199&lt;=EG$6,$F199&gt;=EG$6)</formula>
    </cfRule>
  </conditionalFormatting>
  <conditionalFormatting sqref="EG199:EM199">
    <cfRule type="expression" dxfId="369" priority="370">
      <formula>EG$6=TODAY()</formula>
    </cfRule>
  </conditionalFormatting>
  <conditionalFormatting sqref="BO199:DR199">
    <cfRule type="expression" dxfId="368" priority="368">
      <formula>AND($E199&lt;=BO$6,ROUNDDOWN(($F199-$E199+1)*$H199,0)+$E199-1&gt;=BO$6)</formula>
    </cfRule>
    <cfRule type="expression" dxfId="367" priority="369">
      <formula>AND(NOT(ISBLANK($E199)),$E199&lt;=BO$6,$F199&gt;=BO$6)</formula>
    </cfRule>
  </conditionalFormatting>
  <conditionalFormatting sqref="BO199:DR199">
    <cfRule type="expression" dxfId="366" priority="367">
      <formula>BO$6=TODAY()</formula>
    </cfRule>
  </conditionalFormatting>
  <conditionalFormatting sqref="DS199:EF199">
    <cfRule type="expression" dxfId="365" priority="365">
      <formula>AND($E199&lt;=DS$6,ROUNDDOWN(($F199-$E199+1)*$H199,0)+$E199-1&gt;=DS$6)</formula>
    </cfRule>
    <cfRule type="expression" dxfId="364" priority="366">
      <formula>AND(NOT(ISBLANK($E199)),$E199&lt;=DS$6,$F199&gt;=DS$6)</formula>
    </cfRule>
  </conditionalFormatting>
  <conditionalFormatting sqref="DS199:EF199">
    <cfRule type="expression" dxfId="363" priority="364">
      <formula>DS$6=TODAY()</formula>
    </cfRule>
  </conditionalFormatting>
  <conditionalFormatting sqref="EG199:EM199">
    <cfRule type="expression" dxfId="362" priority="362">
      <formula>AND($E199&lt;=EG$6,ROUNDDOWN(($F199-$E199+1)*$H199,0)+$E199-1&gt;=EG$6)</formula>
    </cfRule>
    <cfRule type="expression" dxfId="361" priority="363">
      <formula>AND(NOT(ISBLANK($E199)),$E199&lt;=EG$6,$F199&gt;=EG$6)</formula>
    </cfRule>
  </conditionalFormatting>
  <conditionalFormatting sqref="EG199:EM199">
    <cfRule type="expression" dxfId="360" priority="361">
      <formula>EG$6=TODAY()</formula>
    </cfRule>
  </conditionalFormatting>
  <conditionalFormatting sqref="BO199:DR199">
    <cfRule type="expression" dxfId="359" priority="359">
      <formula>AND($E199&lt;=BO$6,ROUNDDOWN(($F199-$E199+1)*$H199,0)+$E199-1&gt;=BO$6)</formula>
    </cfRule>
    <cfRule type="expression" dxfId="358" priority="360">
      <formula>AND(NOT(ISBLANK($E199)),$E199&lt;=BO$6,$F199&gt;=BO$6)</formula>
    </cfRule>
  </conditionalFormatting>
  <conditionalFormatting sqref="BO199:DR199">
    <cfRule type="expression" dxfId="357" priority="358">
      <formula>BO$6=TODAY()</formula>
    </cfRule>
  </conditionalFormatting>
  <conditionalFormatting sqref="DS199:EF199">
    <cfRule type="expression" dxfId="356" priority="356">
      <formula>AND($E199&lt;=DS$6,ROUNDDOWN(($F199-$E199+1)*$H199,0)+$E199-1&gt;=DS$6)</formula>
    </cfRule>
    <cfRule type="expression" dxfId="355" priority="357">
      <formula>AND(NOT(ISBLANK($E199)),$E199&lt;=DS$6,$F199&gt;=DS$6)</formula>
    </cfRule>
  </conditionalFormatting>
  <conditionalFormatting sqref="DS199:EF199">
    <cfRule type="expression" dxfId="354" priority="355">
      <formula>DS$6=TODAY()</formula>
    </cfRule>
  </conditionalFormatting>
  <conditionalFormatting sqref="EG199:EM199">
    <cfRule type="expression" dxfId="353" priority="353">
      <formula>AND($E199&lt;=EG$6,ROUNDDOWN(($F199-$E199+1)*$H199,0)+$E199-1&gt;=EG$6)</formula>
    </cfRule>
    <cfRule type="expression" dxfId="352" priority="354">
      <formula>AND(NOT(ISBLANK($E199)),$E199&lt;=EG$6,$F199&gt;=EG$6)</formula>
    </cfRule>
  </conditionalFormatting>
  <conditionalFormatting sqref="EG199:EM199">
    <cfRule type="expression" dxfId="351" priority="352">
      <formula>EG$6=TODAY()</formula>
    </cfRule>
  </conditionalFormatting>
  <conditionalFormatting sqref="BO199:DR199">
    <cfRule type="expression" dxfId="350" priority="350">
      <formula>AND($E199&lt;=BO$6,ROUNDDOWN(($F199-$E199+1)*$H199,0)+$E199-1&gt;=BO$6)</formula>
    </cfRule>
    <cfRule type="expression" dxfId="349" priority="351">
      <formula>AND(NOT(ISBLANK($E199)),$E199&lt;=BO$6,$F199&gt;=BO$6)</formula>
    </cfRule>
  </conditionalFormatting>
  <conditionalFormatting sqref="BO199:DR199">
    <cfRule type="expression" dxfId="348" priority="349">
      <formula>BO$6=TODAY()</formula>
    </cfRule>
  </conditionalFormatting>
  <conditionalFormatting sqref="DS199:EF199">
    <cfRule type="expression" dxfId="347" priority="347">
      <formula>AND($E199&lt;=DS$6,ROUNDDOWN(($F199-$E199+1)*$H199,0)+$E199-1&gt;=DS$6)</formula>
    </cfRule>
    <cfRule type="expression" dxfId="346" priority="348">
      <formula>AND(NOT(ISBLANK($E199)),$E199&lt;=DS$6,$F199&gt;=DS$6)</formula>
    </cfRule>
  </conditionalFormatting>
  <conditionalFormatting sqref="DS199:EF199">
    <cfRule type="expression" dxfId="345" priority="346">
      <formula>DS$6=TODAY()</formula>
    </cfRule>
  </conditionalFormatting>
  <conditionalFormatting sqref="EG199:EM199">
    <cfRule type="expression" dxfId="344" priority="344">
      <formula>AND($E199&lt;=EG$6,ROUNDDOWN(($F199-$E199+1)*$H199,0)+$E199-1&gt;=EG$6)</formula>
    </cfRule>
    <cfRule type="expression" dxfId="343" priority="345">
      <formula>AND(NOT(ISBLANK($E199)),$E199&lt;=EG$6,$F199&gt;=EG$6)</formula>
    </cfRule>
  </conditionalFormatting>
  <conditionalFormatting sqref="EG199:EM199">
    <cfRule type="expression" dxfId="342" priority="343">
      <formula>EG$6=TODAY()</formula>
    </cfRule>
  </conditionalFormatting>
  <conditionalFormatting sqref="BO199:DR199">
    <cfRule type="expression" dxfId="341" priority="341">
      <formula>AND($E199&lt;=BO$6,ROUNDDOWN(($F199-$E199+1)*$H199,0)+$E199-1&gt;=BO$6)</formula>
    </cfRule>
    <cfRule type="expression" dxfId="340" priority="342">
      <formula>AND(NOT(ISBLANK($E199)),$E199&lt;=BO$6,$F199&gt;=BO$6)</formula>
    </cfRule>
  </conditionalFormatting>
  <conditionalFormatting sqref="BO199:DR199">
    <cfRule type="expression" dxfId="339" priority="340">
      <formula>BO$6=TODAY()</formula>
    </cfRule>
  </conditionalFormatting>
  <conditionalFormatting sqref="DS199:EF199">
    <cfRule type="expression" dxfId="338" priority="338">
      <formula>AND($E199&lt;=DS$6,ROUNDDOWN(($F199-$E199+1)*$H199,0)+$E199-1&gt;=DS$6)</formula>
    </cfRule>
    <cfRule type="expression" dxfId="337" priority="339">
      <formula>AND(NOT(ISBLANK($E199)),$E199&lt;=DS$6,$F199&gt;=DS$6)</formula>
    </cfRule>
  </conditionalFormatting>
  <conditionalFormatting sqref="DS199:EF199">
    <cfRule type="expression" dxfId="336" priority="337">
      <formula>DS$6=TODAY()</formula>
    </cfRule>
  </conditionalFormatting>
  <conditionalFormatting sqref="EG199:EM199">
    <cfRule type="expression" dxfId="335" priority="335">
      <formula>AND($E199&lt;=EG$6,ROUNDDOWN(($F199-$E199+1)*$H199,0)+$E199-1&gt;=EG$6)</formula>
    </cfRule>
    <cfRule type="expression" dxfId="334" priority="336">
      <formula>AND(NOT(ISBLANK($E199)),$E199&lt;=EG$6,$F199&gt;=EG$6)</formula>
    </cfRule>
  </conditionalFormatting>
  <conditionalFormatting sqref="EG199:EM199">
    <cfRule type="expression" dxfId="333" priority="334">
      <formula>EG$6=TODAY()</formula>
    </cfRule>
  </conditionalFormatting>
  <conditionalFormatting sqref="BO199:DR199">
    <cfRule type="expression" dxfId="332" priority="332">
      <formula>AND($E199&lt;=BO$6,ROUNDDOWN(($F199-$E199+1)*$H199,0)+$E199-1&gt;=BO$6)</formula>
    </cfRule>
    <cfRule type="expression" dxfId="331" priority="333">
      <formula>AND(NOT(ISBLANK($E199)),$E199&lt;=BO$6,$F199&gt;=BO$6)</formula>
    </cfRule>
  </conditionalFormatting>
  <conditionalFormatting sqref="BO199:DR199">
    <cfRule type="expression" dxfId="330" priority="331">
      <formula>BO$6=TODAY()</formula>
    </cfRule>
  </conditionalFormatting>
  <conditionalFormatting sqref="DS199:EF199">
    <cfRule type="expression" dxfId="329" priority="329">
      <formula>AND($E199&lt;=DS$6,ROUNDDOWN(($F199-$E199+1)*$H199,0)+$E199-1&gt;=DS$6)</formula>
    </cfRule>
    <cfRule type="expression" dxfId="328" priority="330">
      <formula>AND(NOT(ISBLANK($E199)),$E199&lt;=DS$6,$F199&gt;=DS$6)</formula>
    </cfRule>
  </conditionalFormatting>
  <conditionalFormatting sqref="DS199:EF199">
    <cfRule type="expression" dxfId="327" priority="328">
      <formula>DS$6=TODAY()</formula>
    </cfRule>
  </conditionalFormatting>
  <conditionalFormatting sqref="EG199:EM199">
    <cfRule type="expression" dxfId="326" priority="326">
      <formula>AND($E199&lt;=EG$6,ROUNDDOWN(($F199-$E199+1)*$H199,0)+$E199-1&gt;=EG$6)</formula>
    </cfRule>
    <cfRule type="expression" dxfId="325" priority="327">
      <formula>AND(NOT(ISBLANK($E199)),$E199&lt;=EG$6,$F199&gt;=EG$6)</formula>
    </cfRule>
  </conditionalFormatting>
  <conditionalFormatting sqref="EG199:EM199">
    <cfRule type="expression" dxfId="324" priority="325">
      <formula>EG$6=TODAY()</formula>
    </cfRule>
  </conditionalFormatting>
  <conditionalFormatting sqref="BO199:DR199">
    <cfRule type="expression" dxfId="323" priority="323">
      <formula>AND($E199&lt;=BO$6,ROUNDDOWN(($F199-$E199+1)*$H199,0)+$E199-1&gt;=BO$6)</formula>
    </cfRule>
    <cfRule type="expression" dxfId="322" priority="324">
      <formula>AND(NOT(ISBLANK($E199)),$E199&lt;=BO$6,$F199&gt;=BO$6)</formula>
    </cfRule>
  </conditionalFormatting>
  <conditionalFormatting sqref="BO199:DR199">
    <cfRule type="expression" dxfId="321" priority="322">
      <formula>BO$6=TODAY()</formula>
    </cfRule>
  </conditionalFormatting>
  <conditionalFormatting sqref="DS199:EF199">
    <cfRule type="expression" dxfId="320" priority="320">
      <formula>AND($E199&lt;=DS$6,ROUNDDOWN(($F199-$E199+1)*$H199,0)+$E199-1&gt;=DS$6)</formula>
    </cfRule>
    <cfRule type="expression" dxfId="319" priority="321">
      <formula>AND(NOT(ISBLANK($E199)),$E199&lt;=DS$6,$F199&gt;=DS$6)</formula>
    </cfRule>
  </conditionalFormatting>
  <conditionalFormatting sqref="DS199:EF199">
    <cfRule type="expression" dxfId="318" priority="319">
      <formula>DS$6=TODAY()</formula>
    </cfRule>
  </conditionalFormatting>
  <conditionalFormatting sqref="EG199:EM199">
    <cfRule type="expression" dxfId="317" priority="317">
      <formula>AND($E199&lt;=EG$6,ROUNDDOWN(($F199-$E199+1)*$H199,0)+$E199-1&gt;=EG$6)</formula>
    </cfRule>
    <cfRule type="expression" dxfId="316" priority="318">
      <formula>AND(NOT(ISBLANK($E199)),$E199&lt;=EG$6,$F199&gt;=EG$6)</formula>
    </cfRule>
  </conditionalFormatting>
  <conditionalFormatting sqref="EG199:EM199">
    <cfRule type="expression" dxfId="315" priority="316">
      <formula>EG$6=TODAY()</formula>
    </cfRule>
  </conditionalFormatting>
  <conditionalFormatting sqref="BO199:DR199">
    <cfRule type="expression" dxfId="314" priority="314">
      <formula>AND($E199&lt;=BO$6,ROUNDDOWN(($F199-$E199+1)*$H199,0)+$E199-1&gt;=BO$6)</formula>
    </cfRule>
    <cfRule type="expression" dxfId="313" priority="315">
      <formula>AND(NOT(ISBLANK($E199)),$E199&lt;=BO$6,$F199&gt;=BO$6)</formula>
    </cfRule>
  </conditionalFormatting>
  <conditionalFormatting sqref="BO199:DR199">
    <cfRule type="expression" dxfId="312" priority="313">
      <formula>BO$6=TODAY()</formula>
    </cfRule>
  </conditionalFormatting>
  <conditionalFormatting sqref="DS199:EF199">
    <cfRule type="expression" dxfId="311" priority="311">
      <formula>AND($E199&lt;=DS$6,ROUNDDOWN(($F199-$E199+1)*$H199,0)+$E199-1&gt;=DS$6)</formula>
    </cfRule>
    <cfRule type="expression" dxfId="310" priority="312">
      <formula>AND(NOT(ISBLANK($E199)),$E199&lt;=DS$6,$F199&gt;=DS$6)</formula>
    </cfRule>
  </conditionalFormatting>
  <conditionalFormatting sqref="DS199:EF199">
    <cfRule type="expression" dxfId="309" priority="310">
      <formula>DS$6=TODAY()</formula>
    </cfRule>
  </conditionalFormatting>
  <conditionalFormatting sqref="EG199:EM199">
    <cfRule type="expression" dxfId="308" priority="308">
      <formula>AND($E199&lt;=EG$6,ROUNDDOWN(($F199-$E199+1)*$H199,0)+$E199-1&gt;=EG$6)</formula>
    </cfRule>
    <cfRule type="expression" dxfId="307" priority="309">
      <formula>AND(NOT(ISBLANK($E199)),$E199&lt;=EG$6,$F199&gt;=EG$6)</formula>
    </cfRule>
  </conditionalFormatting>
  <conditionalFormatting sqref="EG199:EM199">
    <cfRule type="expression" dxfId="306" priority="307">
      <formula>EG$6=TODAY()</formula>
    </cfRule>
  </conditionalFormatting>
  <conditionalFormatting sqref="BO199:DR199">
    <cfRule type="expression" dxfId="305" priority="305">
      <formula>AND($E199&lt;=BO$6,ROUNDDOWN(($F199-$E199+1)*$H199,0)+$E199-1&gt;=BO$6)</formula>
    </cfRule>
    <cfRule type="expression" dxfId="304" priority="306">
      <formula>AND(NOT(ISBLANK($E199)),$E199&lt;=BO$6,$F199&gt;=BO$6)</formula>
    </cfRule>
  </conditionalFormatting>
  <conditionalFormatting sqref="BO199:DR199">
    <cfRule type="expression" dxfId="303" priority="304">
      <formula>BO$6=TODAY()</formula>
    </cfRule>
  </conditionalFormatting>
  <conditionalFormatting sqref="DS199:EF199">
    <cfRule type="expression" dxfId="302" priority="302">
      <formula>AND($E199&lt;=DS$6,ROUNDDOWN(($F199-$E199+1)*$H199,0)+$E199-1&gt;=DS$6)</formula>
    </cfRule>
    <cfRule type="expression" dxfId="301" priority="303">
      <formula>AND(NOT(ISBLANK($E199)),$E199&lt;=DS$6,$F199&gt;=DS$6)</formula>
    </cfRule>
  </conditionalFormatting>
  <conditionalFormatting sqref="DS199:EF199">
    <cfRule type="expression" dxfId="300" priority="301">
      <formula>DS$6=TODAY()</formula>
    </cfRule>
  </conditionalFormatting>
  <conditionalFormatting sqref="EG199:EM199">
    <cfRule type="expression" dxfId="299" priority="299">
      <formula>AND($E199&lt;=EG$6,ROUNDDOWN(($F199-$E199+1)*$H199,0)+$E199-1&gt;=EG$6)</formula>
    </cfRule>
    <cfRule type="expression" dxfId="298" priority="300">
      <formula>AND(NOT(ISBLANK($E199)),$E199&lt;=EG$6,$F199&gt;=EG$6)</formula>
    </cfRule>
  </conditionalFormatting>
  <conditionalFormatting sqref="EG199:EM199">
    <cfRule type="expression" dxfId="297" priority="298">
      <formula>EG$6=TODAY()</formula>
    </cfRule>
  </conditionalFormatting>
  <conditionalFormatting sqref="BO199:DR199">
    <cfRule type="expression" dxfId="296" priority="296">
      <formula>AND($E199&lt;=BO$6,ROUNDDOWN(($F199-$E199+1)*$H199,0)+$E199-1&gt;=BO$6)</formula>
    </cfRule>
    <cfRule type="expression" dxfId="295" priority="297">
      <formula>AND(NOT(ISBLANK($E199)),$E199&lt;=BO$6,$F199&gt;=BO$6)</formula>
    </cfRule>
  </conditionalFormatting>
  <conditionalFormatting sqref="BO199:DR199">
    <cfRule type="expression" dxfId="294" priority="295">
      <formula>BO$6=TODAY()</formula>
    </cfRule>
  </conditionalFormatting>
  <conditionalFormatting sqref="DS199:EF199">
    <cfRule type="expression" dxfId="293" priority="293">
      <formula>AND($E199&lt;=DS$6,ROUNDDOWN(($F199-$E199+1)*$H199,0)+$E199-1&gt;=DS$6)</formula>
    </cfRule>
    <cfRule type="expression" dxfId="292" priority="294">
      <formula>AND(NOT(ISBLANK($E199)),$E199&lt;=DS$6,$F199&gt;=DS$6)</formula>
    </cfRule>
  </conditionalFormatting>
  <conditionalFormatting sqref="DS199:EF199">
    <cfRule type="expression" dxfId="291" priority="292">
      <formula>DS$6=TODAY()</formula>
    </cfRule>
  </conditionalFormatting>
  <conditionalFormatting sqref="EG199:EM199">
    <cfRule type="expression" dxfId="290" priority="290">
      <formula>AND($E199&lt;=EG$6,ROUNDDOWN(($F199-$E199+1)*$H199,0)+$E199-1&gt;=EG$6)</formula>
    </cfRule>
    <cfRule type="expression" dxfId="289" priority="291">
      <formula>AND(NOT(ISBLANK($E199)),$E199&lt;=EG$6,$F199&gt;=EG$6)</formula>
    </cfRule>
  </conditionalFormatting>
  <conditionalFormatting sqref="EG199:EM199">
    <cfRule type="expression" dxfId="288" priority="289">
      <formula>EG$6=TODAY()</formula>
    </cfRule>
  </conditionalFormatting>
  <conditionalFormatting sqref="BO199:DR199">
    <cfRule type="expression" dxfId="287" priority="287">
      <formula>AND($E199&lt;=BO$6,ROUNDDOWN(($F199-$E199+1)*$H199,0)+$E199-1&gt;=BO$6)</formula>
    </cfRule>
    <cfRule type="expression" dxfId="286" priority="288">
      <formula>AND(NOT(ISBLANK($E199)),$E199&lt;=BO$6,$F199&gt;=BO$6)</formula>
    </cfRule>
  </conditionalFormatting>
  <conditionalFormatting sqref="BO199:DR199">
    <cfRule type="expression" dxfId="285" priority="286">
      <formula>BO$6=TODAY()</formula>
    </cfRule>
  </conditionalFormatting>
  <conditionalFormatting sqref="DS199:EF199">
    <cfRule type="expression" dxfId="284" priority="284">
      <formula>AND($E199&lt;=DS$6,ROUNDDOWN(($F199-$E199+1)*$H199,0)+$E199-1&gt;=DS$6)</formula>
    </cfRule>
    <cfRule type="expression" dxfId="283" priority="285">
      <formula>AND(NOT(ISBLANK($E199)),$E199&lt;=DS$6,$F199&gt;=DS$6)</formula>
    </cfRule>
  </conditionalFormatting>
  <conditionalFormatting sqref="DS199:EF199">
    <cfRule type="expression" dxfId="282" priority="283">
      <formula>DS$6=TODAY()</formula>
    </cfRule>
  </conditionalFormatting>
  <conditionalFormatting sqref="EG199:EM199">
    <cfRule type="expression" dxfId="281" priority="281">
      <formula>AND($E199&lt;=EG$6,ROUNDDOWN(($F199-$E199+1)*$H199,0)+$E199-1&gt;=EG$6)</formula>
    </cfRule>
    <cfRule type="expression" dxfId="280" priority="282">
      <formula>AND(NOT(ISBLANK($E199)),$E199&lt;=EG$6,$F199&gt;=EG$6)</formula>
    </cfRule>
  </conditionalFormatting>
  <conditionalFormatting sqref="EG199:EM199">
    <cfRule type="expression" dxfId="279" priority="280">
      <formula>EG$6=TODAY()</formula>
    </cfRule>
  </conditionalFormatting>
  <conditionalFormatting sqref="BO204:DR204">
    <cfRule type="expression" dxfId="278" priority="278">
      <formula>AND($E204&lt;=BO$6,ROUNDDOWN(($F204-$E204+1)*$H204,0)+$E204-1&gt;=BO$6)</formula>
    </cfRule>
    <cfRule type="expression" dxfId="277" priority="279">
      <formula>AND(NOT(ISBLANK($E204)),$E204&lt;=BO$6,$F204&gt;=BO$6)</formula>
    </cfRule>
  </conditionalFormatting>
  <conditionalFormatting sqref="BO204:DR204">
    <cfRule type="expression" dxfId="276" priority="277">
      <formula>BO$6=TODAY()</formula>
    </cfRule>
  </conditionalFormatting>
  <conditionalFormatting sqref="DS204:EF204">
    <cfRule type="expression" dxfId="275" priority="275">
      <formula>AND($E204&lt;=DS$6,ROUNDDOWN(($F204-$E204+1)*$H204,0)+$E204-1&gt;=DS$6)</formula>
    </cfRule>
    <cfRule type="expression" dxfId="274" priority="276">
      <formula>AND(NOT(ISBLANK($E204)),$E204&lt;=DS$6,$F204&gt;=DS$6)</formula>
    </cfRule>
  </conditionalFormatting>
  <conditionalFormatting sqref="DS204:EF204">
    <cfRule type="expression" dxfId="273" priority="274">
      <formula>DS$6=TODAY()</formula>
    </cfRule>
  </conditionalFormatting>
  <conditionalFormatting sqref="EG204:EM204">
    <cfRule type="expression" dxfId="272" priority="272">
      <formula>AND($E204&lt;=EG$6,ROUNDDOWN(($F204-$E204+1)*$H204,0)+$E204-1&gt;=EG$6)</formula>
    </cfRule>
    <cfRule type="expression" dxfId="271" priority="273">
      <formula>AND(NOT(ISBLANK($E204)),$E204&lt;=EG$6,$F204&gt;=EG$6)</formula>
    </cfRule>
  </conditionalFormatting>
  <conditionalFormatting sqref="EG204:EM204">
    <cfRule type="expression" dxfId="270" priority="271">
      <formula>EG$6=TODAY()</formula>
    </cfRule>
  </conditionalFormatting>
  <conditionalFormatting sqref="BO204:DR204">
    <cfRule type="expression" dxfId="269" priority="269">
      <formula>AND($E204&lt;=BO$6,ROUNDDOWN(($F204-$E204+1)*$H204,0)+$E204-1&gt;=BO$6)</formula>
    </cfRule>
    <cfRule type="expression" dxfId="268" priority="270">
      <formula>AND(NOT(ISBLANK($E204)),$E204&lt;=BO$6,$F204&gt;=BO$6)</formula>
    </cfRule>
  </conditionalFormatting>
  <conditionalFormatting sqref="BO204:DR204">
    <cfRule type="expression" dxfId="267" priority="268">
      <formula>BO$6=TODAY()</formula>
    </cfRule>
  </conditionalFormatting>
  <conditionalFormatting sqref="DS204:EF204">
    <cfRule type="expression" dxfId="266" priority="266">
      <formula>AND($E204&lt;=DS$6,ROUNDDOWN(($F204-$E204+1)*$H204,0)+$E204-1&gt;=DS$6)</formula>
    </cfRule>
    <cfRule type="expression" dxfId="265" priority="267">
      <formula>AND(NOT(ISBLANK($E204)),$E204&lt;=DS$6,$F204&gt;=DS$6)</formula>
    </cfRule>
  </conditionalFormatting>
  <conditionalFormatting sqref="DS204:EF204">
    <cfRule type="expression" dxfId="264" priority="265">
      <formula>DS$6=TODAY()</formula>
    </cfRule>
  </conditionalFormatting>
  <conditionalFormatting sqref="EG204:EM204">
    <cfRule type="expression" dxfId="263" priority="263">
      <formula>AND($E204&lt;=EG$6,ROUNDDOWN(($F204-$E204+1)*$H204,0)+$E204-1&gt;=EG$6)</formula>
    </cfRule>
    <cfRule type="expression" dxfId="262" priority="264">
      <formula>AND(NOT(ISBLANK($E204)),$E204&lt;=EG$6,$F204&gt;=EG$6)</formula>
    </cfRule>
  </conditionalFormatting>
  <conditionalFormatting sqref="EG204:EM204">
    <cfRule type="expression" dxfId="261" priority="262">
      <formula>EG$6=TODAY()</formula>
    </cfRule>
  </conditionalFormatting>
  <conditionalFormatting sqref="BO204:DR204">
    <cfRule type="expression" dxfId="260" priority="260">
      <formula>AND($E204&lt;=BO$6,ROUNDDOWN(($F204-$E204+1)*$H204,0)+$E204-1&gt;=BO$6)</formula>
    </cfRule>
    <cfRule type="expression" dxfId="259" priority="261">
      <formula>AND(NOT(ISBLANK($E204)),$E204&lt;=BO$6,$F204&gt;=BO$6)</formula>
    </cfRule>
  </conditionalFormatting>
  <conditionalFormatting sqref="BO204:DR204">
    <cfRule type="expression" dxfId="258" priority="259">
      <formula>BO$6=TODAY()</formula>
    </cfRule>
  </conditionalFormatting>
  <conditionalFormatting sqref="DS204:EF204">
    <cfRule type="expression" dxfId="257" priority="257">
      <formula>AND($E204&lt;=DS$6,ROUNDDOWN(($F204-$E204+1)*$H204,0)+$E204-1&gt;=DS$6)</formula>
    </cfRule>
    <cfRule type="expression" dxfId="256" priority="258">
      <formula>AND(NOT(ISBLANK($E204)),$E204&lt;=DS$6,$F204&gt;=DS$6)</formula>
    </cfRule>
  </conditionalFormatting>
  <conditionalFormatting sqref="DS204:EF204">
    <cfRule type="expression" dxfId="255" priority="256">
      <formula>DS$6=TODAY()</formula>
    </cfRule>
  </conditionalFormatting>
  <conditionalFormatting sqref="EG204:EM204">
    <cfRule type="expression" dxfId="254" priority="254">
      <formula>AND($E204&lt;=EG$6,ROUNDDOWN(($F204-$E204+1)*$H204,0)+$E204-1&gt;=EG$6)</formula>
    </cfRule>
    <cfRule type="expression" dxfId="253" priority="255">
      <formula>AND(NOT(ISBLANK($E204)),$E204&lt;=EG$6,$F204&gt;=EG$6)</formula>
    </cfRule>
  </conditionalFormatting>
  <conditionalFormatting sqref="EG204:EM204">
    <cfRule type="expression" dxfId="252" priority="253">
      <formula>EG$6=TODAY()</formula>
    </cfRule>
  </conditionalFormatting>
  <conditionalFormatting sqref="BO204:DR204">
    <cfRule type="expression" dxfId="251" priority="251">
      <formula>AND($E204&lt;=BO$6,ROUNDDOWN(($F204-$E204+1)*$H204,0)+$E204-1&gt;=BO$6)</formula>
    </cfRule>
    <cfRule type="expression" dxfId="250" priority="252">
      <formula>AND(NOT(ISBLANK($E204)),$E204&lt;=BO$6,$F204&gt;=BO$6)</formula>
    </cfRule>
  </conditionalFormatting>
  <conditionalFormatting sqref="BO204:DR204">
    <cfRule type="expression" dxfId="249" priority="250">
      <formula>BO$6=TODAY()</formula>
    </cfRule>
  </conditionalFormatting>
  <conditionalFormatting sqref="DS204:EF204">
    <cfRule type="expression" dxfId="248" priority="248">
      <formula>AND($E204&lt;=DS$6,ROUNDDOWN(($F204-$E204+1)*$H204,0)+$E204-1&gt;=DS$6)</formula>
    </cfRule>
    <cfRule type="expression" dxfId="247" priority="249">
      <formula>AND(NOT(ISBLANK($E204)),$E204&lt;=DS$6,$F204&gt;=DS$6)</formula>
    </cfRule>
  </conditionalFormatting>
  <conditionalFormatting sqref="DS204:EF204">
    <cfRule type="expression" dxfId="246" priority="247">
      <formula>DS$6=TODAY()</formula>
    </cfRule>
  </conditionalFormatting>
  <conditionalFormatting sqref="EG204:EM204">
    <cfRule type="expression" dxfId="245" priority="245">
      <formula>AND($E204&lt;=EG$6,ROUNDDOWN(($F204-$E204+1)*$H204,0)+$E204-1&gt;=EG$6)</formula>
    </cfRule>
    <cfRule type="expression" dxfId="244" priority="246">
      <formula>AND(NOT(ISBLANK($E204)),$E204&lt;=EG$6,$F204&gt;=EG$6)</formula>
    </cfRule>
  </conditionalFormatting>
  <conditionalFormatting sqref="EG204:EM204">
    <cfRule type="expression" dxfId="243" priority="244">
      <formula>EG$6=TODAY()</formula>
    </cfRule>
  </conditionalFormatting>
  <conditionalFormatting sqref="BO204:DR204">
    <cfRule type="expression" dxfId="242" priority="242">
      <formula>AND($E204&lt;=BO$6,ROUNDDOWN(($F204-$E204+1)*$H204,0)+$E204-1&gt;=BO$6)</formula>
    </cfRule>
    <cfRule type="expression" dxfId="241" priority="243">
      <formula>AND(NOT(ISBLANK($E204)),$E204&lt;=BO$6,$F204&gt;=BO$6)</formula>
    </cfRule>
  </conditionalFormatting>
  <conditionalFormatting sqref="BO204:DR204">
    <cfRule type="expression" dxfId="240" priority="241">
      <formula>BO$6=TODAY()</formula>
    </cfRule>
  </conditionalFormatting>
  <conditionalFormatting sqref="DS204:EF204">
    <cfRule type="expression" dxfId="239" priority="239">
      <formula>AND($E204&lt;=DS$6,ROUNDDOWN(($F204-$E204+1)*$H204,0)+$E204-1&gt;=DS$6)</formula>
    </cfRule>
    <cfRule type="expression" dxfId="238" priority="240">
      <formula>AND(NOT(ISBLANK($E204)),$E204&lt;=DS$6,$F204&gt;=DS$6)</formula>
    </cfRule>
  </conditionalFormatting>
  <conditionalFormatting sqref="DS204:EF204">
    <cfRule type="expression" dxfId="237" priority="238">
      <formula>DS$6=TODAY()</formula>
    </cfRule>
  </conditionalFormatting>
  <conditionalFormatting sqref="EG204:EM204">
    <cfRule type="expression" dxfId="236" priority="236">
      <formula>AND($E204&lt;=EG$6,ROUNDDOWN(($F204-$E204+1)*$H204,0)+$E204-1&gt;=EG$6)</formula>
    </cfRule>
    <cfRule type="expression" dxfId="235" priority="237">
      <formula>AND(NOT(ISBLANK($E204)),$E204&lt;=EG$6,$F204&gt;=EG$6)</formula>
    </cfRule>
  </conditionalFormatting>
  <conditionalFormatting sqref="EG204:EM204">
    <cfRule type="expression" dxfId="234" priority="235">
      <formula>EG$6=TODAY()</formula>
    </cfRule>
  </conditionalFormatting>
  <conditionalFormatting sqref="BO204:DR204">
    <cfRule type="expression" dxfId="233" priority="233">
      <formula>AND($E204&lt;=BO$6,ROUNDDOWN(($F204-$E204+1)*$H204,0)+$E204-1&gt;=BO$6)</formula>
    </cfRule>
    <cfRule type="expression" dxfId="232" priority="234">
      <formula>AND(NOT(ISBLANK($E204)),$E204&lt;=BO$6,$F204&gt;=BO$6)</formula>
    </cfRule>
  </conditionalFormatting>
  <conditionalFormatting sqref="BO204:DR204">
    <cfRule type="expression" dxfId="231" priority="232">
      <formula>BO$6=TODAY()</formula>
    </cfRule>
  </conditionalFormatting>
  <conditionalFormatting sqref="DS204:EF204">
    <cfRule type="expression" dxfId="230" priority="230">
      <formula>AND($E204&lt;=DS$6,ROUNDDOWN(($F204-$E204+1)*$H204,0)+$E204-1&gt;=DS$6)</formula>
    </cfRule>
    <cfRule type="expression" dxfId="229" priority="231">
      <formula>AND(NOT(ISBLANK($E204)),$E204&lt;=DS$6,$F204&gt;=DS$6)</formula>
    </cfRule>
  </conditionalFormatting>
  <conditionalFormatting sqref="DS204:EF204">
    <cfRule type="expression" dxfId="228" priority="229">
      <formula>DS$6=TODAY()</formula>
    </cfRule>
  </conditionalFormatting>
  <conditionalFormatting sqref="EG204:EM204">
    <cfRule type="expression" dxfId="227" priority="227">
      <formula>AND($E204&lt;=EG$6,ROUNDDOWN(($F204-$E204+1)*$H204,0)+$E204-1&gt;=EG$6)</formula>
    </cfRule>
    <cfRule type="expression" dxfId="226" priority="228">
      <formula>AND(NOT(ISBLANK($E204)),$E204&lt;=EG$6,$F204&gt;=EG$6)</formula>
    </cfRule>
  </conditionalFormatting>
  <conditionalFormatting sqref="EG204:EM204">
    <cfRule type="expression" dxfId="225" priority="226">
      <formula>EG$6=TODAY()</formula>
    </cfRule>
  </conditionalFormatting>
  <conditionalFormatting sqref="BO204:DR204">
    <cfRule type="expression" dxfId="224" priority="224">
      <formula>AND($E204&lt;=BO$6,ROUNDDOWN(($F204-$E204+1)*$H204,0)+$E204-1&gt;=BO$6)</formula>
    </cfRule>
    <cfRule type="expression" dxfId="223" priority="225">
      <formula>AND(NOT(ISBLANK($E204)),$E204&lt;=BO$6,$F204&gt;=BO$6)</formula>
    </cfRule>
  </conditionalFormatting>
  <conditionalFormatting sqref="BO204:DR204">
    <cfRule type="expression" dxfId="222" priority="223">
      <formula>BO$6=TODAY()</formula>
    </cfRule>
  </conditionalFormatting>
  <conditionalFormatting sqref="DS204:EF204">
    <cfRule type="expression" dxfId="221" priority="221">
      <formula>AND($E204&lt;=DS$6,ROUNDDOWN(($F204-$E204+1)*$H204,0)+$E204-1&gt;=DS$6)</formula>
    </cfRule>
    <cfRule type="expression" dxfId="220" priority="222">
      <formula>AND(NOT(ISBLANK($E204)),$E204&lt;=DS$6,$F204&gt;=DS$6)</formula>
    </cfRule>
  </conditionalFormatting>
  <conditionalFormatting sqref="DS204:EF204">
    <cfRule type="expression" dxfId="219" priority="220">
      <formula>DS$6=TODAY()</formula>
    </cfRule>
  </conditionalFormatting>
  <conditionalFormatting sqref="EG204:EM204">
    <cfRule type="expression" dxfId="218" priority="218">
      <formula>AND($E204&lt;=EG$6,ROUNDDOWN(($F204-$E204+1)*$H204,0)+$E204-1&gt;=EG$6)</formula>
    </cfRule>
    <cfRule type="expression" dxfId="217" priority="219">
      <formula>AND(NOT(ISBLANK($E204)),$E204&lt;=EG$6,$F204&gt;=EG$6)</formula>
    </cfRule>
  </conditionalFormatting>
  <conditionalFormatting sqref="EG204:EM204">
    <cfRule type="expression" dxfId="216" priority="217">
      <formula>EG$6=TODAY()</formula>
    </cfRule>
  </conditionalFormatting>
  <conditionalFormatting sqref="BO204:DR204">
    <cfRule type="expression" dxfId="215" priority="215">
      <formula>AND($E204&lt;=BO$6,ROUNDDOWN(($F204-$E204+1)*$H204,0)+$E204-1&gt;=BO$6)</formula>
    </cfRule>
    <cfRule type="expression" dxfId="214" priority="216">
      <formula>AND(NOT(ISBLANK($E204)),$E204&lt;=BO$6,$F204&gt;=BO$6)</formula>
    </cfRule>
  </conditionalFormatting>
  <conditionalFormatting sqref="BO204:DR204">
    <cfRule type="expression" dxfId="213" priority="214">
      <formula>BO$6=TODAY()</formula>
    </cfRule>
  </conditionalFormatting>
  <conditionalFormatting sqref="DS204:EF204">
    <cfRule type="expression" dxfId="212" priority="212">
      <formula>AND($E204&lt;=DS$6,ROUNDDOWN(($F204-$E204+1)*$H204,0)+$E204-1&gt;=DS$6)</formula>
    </cfRule>
    <cfRule type="expression" dxfId="211" priority="213">
      <formula>AND(NOT(ISBLANK($E204)),$E204&lt;=DS$6,$F204&gt;=DS$6)</formula>
    </cfRule>
  </conditionalFormatting>
  <conditionalFormatting sqref="DS204:EF204">
    <cfRule type="expression" dxfId="210" priority="211">
      <formula>DS$6=TODAY()</formula>
    </cfRule>
  </conditionalFormatting>
  <conditionalFormatting sqref="EG204:EM204">
    <cfRule type="expression" dxfId="209" priority="209">
      <formula>AND($E204&lt;=EG$6,ROUNDDOWN(($F204-$E204+1)*$H204,0)+$E204-1&gt;=EG$6)</formula>
    </cfRule>
    <cfRule type="expression" dxfId="208" priority="210">
      <formula>AND(NOT(ISBLANK($E204)),$E204&lt;=EG$6,$F204&gt;=EG$6)</formula>
    </cfRule>
  </conditionalFormatting>
  <conditionalFormatting sqref="EG204:EM204">
    <cfRule type="expression" dxfId="207" priority="208">
      <formula>EG$6=TODAY()</formula>
    </cfRule>
  </conditionalFormatting>
  <conditionalFormatting sqref="BO204:DR204">
    <cfRule type="expression" dxfId="206" priority="206">
      <formula>AND($E204&lt;=BO$6,ROUNDDOWN(($F204-$E204+1)*$H204,0)+$E204-1&gt;=BO$6)</formula>
    </cfRule>
    <cfRule type="expression" dxfId="205" priority="207">
      <formula>AND(NOT(ISBLANK($E204)),$E204&lt;=BO$6,$F204&gt;=BO$6)</formula>
    </cfRule>
  </conditionalFormatting>
  <conditionalFormatting sqref="BO204:DR204">
    <cfRule type="expression" dxfId="204" priority="205">
      <formula>BO$6=TODAY()</formula>
    </cfRule>
  </conditionalFormatting>
  <conditionalFormatting sqref="DS204:EF204">
    <cfRule type="expression" dxfId="203" priority="203">
      <formula>AND($E204&lt;=DS$6,ROUNDDOWN(($F204-$E204+1)*$H204,0)+$E204-1&gt;=DS$6)</formula>
    </cfRule>
    <cfRule type="expression" dxfId="202" priority="204">
      <formula>AND(NOT(ISBLANK($E204)),$E204&lt;=DS$6,$F204&gt;=DS$6)</formula>
    </cfRule>
  </conditionalFormatting>
  <conditionalFormatting sqref="DS204:EF204">
    <cfRule type="expression" dxfId="201" priority="202">
      <formula>DS$6=TODAY()</formula>
    </cfRule>
  </conditionalFormatting>
  <conditionalFormatting sqref="EG204:EM204">
    <cfRule type="expression" dxfId="200" priority="200">
      <formula>AND($E204&lt;=EG$6,ROUNDDOWN(($F204-$E204+1)*$H204,0)+$E204-1&gt;=EG$6)</formula>
    </cfRule>
    <cfRule type="expression" dxfId="199" priority="201">
      <formula>AND(NOT(ISBLANK($E204)),$E204&lt;=EG$6,$F204&gt;=EG$6)</formula>
    </cfRule>
  </conditionalFormatting>
  <conditionalFormatting sqref="EG204:EM204">
    <cfRule type="expression" dxfId="198" priority="199">
      <formula>EG$6=TODAY()</formula>
    </cfRule>
  </conditionalFormatting>
  <conditionalFormatting sqref="BO204:DR204">
    <cfRule type="expression" dxfId="197" priority="197">
      <formula>AND($E204&lt;=BO$6,ROUNDDOWN(($F204-$E204+1)*$H204,0)+$E204-1&gt;=BO$6)</formula>
    </cfRule>
    <cfRule type="expression" dxfId="196" priority="198">
      <formula>AND(NOT(ISBLANK($E204)),$E204&lt;=BO$6,$F204&gt;=BO$6)</formula>
    </cfRule>
  </conditionalFormatting>
  <conditionalFormatting sqref="BO204:DR204">
    <cfRule type="expression" dxfId="195" priority="196">
      <formula>BO$6=TODAY()</formula>
    </cfRule>
  </conditionalFormatting>
  <conditionalFormatting sqref="DS204:EF204">
    <cfRule type="expression" dxfId="194" priority="194">
      <formula>AND($E204&lt;=DS$6,ROUNDDOWN(($F204-$E204+1)*$H204,0)+$E204-1&gt;=DS$6)</formula>
    </cfRule>
    <cfRule type="expression" dxfId="193" priority="195">
      <formula>AND(NOT(ISBLANK($E204)),$E204&lt;=DS$6,$F204&gt;=DS$6)</formula>
    </cfRule>
  </conditionalFormatting>
  <conditionalFormatting sqref="DS204:EF204">
    <cfRule type="expression" dxfId="192" priority="193">
      <formula>DS$6=TODAY()</formula>
    </cfRule>
  </conditionalFormatting>
  <conditionalFormatting sqref="EG204:EM204">
    <cfRule type="expression" dxfId="191" priority="191">
      <formula>AND($E204&lt;=EG$6,ROUNDDOWN(($F204-$E204+1)*$H204,0)+$E204-1&gt;=EG$6)</formula>
    </cfRule>
    <cfRule type="expression" dxfId="190" priority="192">
      <formula>AND(NOT(ISBLANK($E204)),$E204&lt;=EG$6,$F204&gt;=EG$6)</formula>
    </cfRule>
  </conditionalFormatting>
  <conditionalFormatting sqref="EG204:EM204">
    <cfRule type="expression" dxfId="189" priority="190">
      <formula>EG$6=TODAY()</formula>
    </cfRule>
  </conditionalFormatting>
  <conditionalFormatting sqref="BO204:DR204">
    <cfRule type="expression" dxfId="188" priority="188">
      <formula>AND($E204&lt;=BO$6,ROUNDDOWN(($F204-$E204+1)*$H204,0)+$E204-1&gt;=BO$6)</formula>
    </cfRule>
    <cfRule type="expression" dxfId="187" priority="189">
      <formula>AND(NOT(ISBLANK($E204)),$E204&lt;=BO$6,$F204&gt;=BO$6)</formula>
    </cfRule>
  </conditionalFormatting>
  <conditionalFormatting sqref="BO204:DR204">
    <cfRule type="expression" dxfId="186" priority="187">
      <formula>BO$6=TODAY()</formula>
    </cfRule>
  </conditionalFormatting>
  <conditionalFormatting sqref="DS204:EF204">
    <cfRule type="expression" dxfId="185" priority="185">
      <formula>AND($E204&lt;=DS$6,ROUNDDOWN(($F204-$E204+1)*$H204,0)+$E204-1&gt;=DS$6)</formula>
    </cfRule>
    <cfRule type="expression" dxfId="184" priority="186">
      <formula>AND(NOT(ISBLANK($E204)),$E204&lt;=DS$6,$F204&gt;=DS$6)</formula>
    </cfRule>
  </conditionalFormatting>
  <conditionalFormatting sqref="DS204:EF204">
    <cfRule type="expression" dxfId="183" priority="184">
      <formula>DS$6=TODAY()</formula>
    </cfRule>
  </conditionalFormatting>
  <conditionalFormatting sqref="EG204:EM204">
    <cfRule type="expression" dxfId="182" priority="182">
      <formula>AND($E204&lt;=EG$6,ROUNDDOWN(($F204-$E204+1)*$H204,0)+$E204-1&gt;=EG$6)</formula>
    </cfRule>
    <cfRule type="expression" dxfId="181" priority="183">
      <formula>AND(NOT(ISBLANK($E204)),$E204&lt;=EG$6,$F204&gt;=EG$6)</formula>
    </cfRule>
  </conditionalFormatting>
  <conditionalFormatting sqref="EG204:EM204">
    <cfRule type="expression" dxfId="180" priority="181">
      <formula>EG$6=TODAY()</formula>
    </cfRule>
  </conditionalFormatting>
  <conditionalFormatting sqref="BO37:DR37">
    <cfRule type="expression" dxfId="179" priority="179">
      <formula>AND($E37&lt;=BO$6,ROUNDDOWN(($F37-$E37+1)*$H37,0)+$E37-1&gt;=BO$6)</formula>
    </cfRule>
    <cfRule type="expression" dxfId="178" priority="180">
      <formula>AND(NOT(ISBLANK($E37)),$E37&lt;=BO$6,$F37&gt;=BO$6)</formula>
    </cfRule>
  </conditionalFormatting>
  <conditionalFormatting sqref="BO37:DR37">
    <cfRule type="expression" dxfId="177" priority="178">
      <formula>BO$6=TODAY()</formula>
    </cfRule>
  </conditionalFormatting>
  <conditionalFormatting sqref="DS37:EF37">
    <cfRule type="expression" dxfId="176" priority="176">
      <formula>AND($E37&lt;=DS$6,ROUNDDOWN(($F37-$E37+1)*$H37,0)+$E37-1&gt;=DS$6)</formula>
    </cfRule>
    <cfRule type="expression" dxfId="175" priority="177">
      <formula>AND(NOT(ISBLANK($E37)),$E37&lt;=DS$6,$F37&gt;=DS$6)</formula>
    </cfRule>
  </conditionalFormatting>
  <conditionalFormatting sqref="DS37:EF37">
    <cfRule type="expression" dxfId="174" priority="175">
      <formula>DS$6=TODAY()</formula>
    </cfRule>
  </conditionalFormatting>
  <conditionalFormatting sqref="EG37:EM37">
    <cfRule type="expression" dxfId="173" priority="173">
      <formula>AND($E37&lt;=EG$6,ROUNDDOWN(($F37-$E37+1)*$H37,0)+$E37-1&gt;=EG$6)</formula>
    </cfRule>
    <cfRule type="expression" dxfId="172" priority="174">
      <formula>AND(NOT(ISBLANK($E37)),$E37&lt;=EG$6,$F37&gt;=EG$6)</formula>
    </cfRule>
  </conditionalFormatting>
  <conditionalFormatting sqref="EG37:EM37">
    <cfRule type="expression" dxfId="171" priority="172">
      <formula>EG$6=TODAY()</formula>
    </cfRule>
  </conditionalFormatting>
  <conditionalFormatting sqref="BO37:DR37">
    <cfRule type="expression" dxfId="170" priority="170">
      <formula>AND($E37&lt;=BO$6,ROUNDDOWN(($F37-$E37+1)*$H37,0)+$E37-1&gt;=BO$6)</formula>
    </cfRule>
    <cfRule type="expression" dxfId="169" priority="171">
      <formula>AND(NOT(ISBLANK($E37)),$E37&lt;=BO$6,$F37&gt;=BO$6)</formula>
    </cfRule>
  </conditionalFormatting>
  <conditionalFormatting sqref="BO37:DR37">
    <cfRule type="expression" dxfId="168" priority="169">
      <formula>BO$6=TODAY()</formula>
    </cfRule>
  </conditionalFormatting>
  <conditionalFormatting sqref="DS37:EF37">
    <cfRule type="expression" dxfId="167" priority="167">
      <formula>AND($E37&lt;=DS$6,ROUNDDOWN(($F37-$E37+1)*$H37,0)+$E37-1&gt;=DS$6)</formula>
    </cfRule>
    <cfRule type="expression" dxfId="166" priority="168">
      <formula>AND(NOT(ISBLANK($E37)),$E37&lt;=DS$6,$F37&gt;=DS$6)</formula>
    </cfRule>
  </conditionalFormatting>
  <conditionalFormatting sqref="DS37:EF37">
    <cfRule type="expression" dxfId="165" priority="166">
      <formula>DS$6=TODAY()</formula>
    </cfRule>
  </conditionalFormatting>
  <conditionalFormatting sqref="EG37:EM37">
    <cfRule type="expression" dxfId="164" priority="164">
      <formula>AND($E37&lt;=EG$6,ROUNDDOWN(($F37-$E37+1)*$H37,0)+$E37-1&gt;=EG$6)</formula>
    </cfRule>
    <cfRule type="expression" dxfId="163" priority="165">
      <formula>AND(NOT(ISBLANK($E37)),$E37&lt;=EG$6,$F37&gt;=EG$6)</formula>
    </cfRule>
  </conditionalFormatting>
  <conditionalFormatting sqref="EG37:EM37">
    <cfRule type="expression" dxfId="162" priority="163">
      <formula>EG$6=TODAY()</formula>
    </cfRule>
  </conditionalFormatting>
  <conditionalFormatting sqref="BO42:DR42">
    <cfRule type="expression" dxfId="161" priority="161">
      <formula>AND($E42&lt;=BO$6,ROUNDDOWN(($F42-$E42+1)*$H42,0)+$E42-1&gt;=BO$6)</formula>
    </cfRule>
    <cfRule type="expression" dxfId="160" priority="162">
      <formula>AND(NOT(ISBLANK($E42)),$E42&lt;=BO$6,$F42&gt;=BO$6)</formula>
    </cfRule>
  </conditionalFormatting>
  <conditionalFormatting sqref="BO42:DR42">
    <cfRule type="expression" dxfId="159" priority="160">
      <formula>BO$6=TODAY()</formula>
    </cfRule>
  </conditionalFormatting>
  <conditionalFormatting sqref="DS42:EF42">
    <cfRule type="expression" dxfId="158" priority="158">
      <formula>AND($E42&lt;=DS$6,ROUNDDOWN(($F42-$E42+1)*$H42,0)+$E42-1&gt;=DS$6)</formula>
    </cfRule>
    <cfRule type="expression" dxfId="157" priority="159">
      <formula>AND(NOT(ISBLANK($E42)),$E42&lt;=DS$6,$F42&gt;=DS$6)</formula>
    </cfRule>
  </conditionalFormatting>
  <conditionalFormatting sqref="DS42:EF42">
    <cfRule type="expression" dxfId="156" priority="157">
      <formula>DS$6=TODAY()</formula>
    </cfRule>
  </conditionalFormatting>
  <conditionalFormatting sqref="EG42:EM42">
    <cfRule type="expression" dxfId="155" priority="155">
      <formula>AND($E42&lt;=EG$6,ROUNDDOWN(($F42-$E42+1)*$H42,0)+$E42-1&gt;=EG$6)</formula>
    </cfRule>
    <cfRule type="expression" dxfId="154" priority="156">
      <formula>AND(NOT(ISBLANK($E42)),$E42&lt;=EG$6,$F42&gt;=EG$6)</formula>
    </cfRule>
  </conditionalFormatting>
  <conditionalFormatting sqref="EG42:EM42">
    <cfRule type="expression" dxfId="153" priority="154">
      <formula>EG$6=TODAY()</formula>
    </cfRule>
  </conditionalFormatting>
  <conditionalFormatting sqref="BO42:DR42">
    <cfRule type="expression" dxfId="152" priority="152">
      <formula>AND($E42&lt;=BO$6,ROUNDDOWN(($F42-$E42+1)*$H42,0)+$E42-1&gt;=BO$6)</formula>
    </cfRule>
    <cfRule type="expression" dxfId="151" priority="153">
      <formula>AND(NOT(ISBLANK($E42)),$E42&lt;=BO$6,$F42&gt;=BO$6)</formula>
    </cfRule>
  </conditionalFormatting>
  <conditionalFormatting sqref="BO42:DR42">
    <cfRule type="expression" dxfId="150" priority="151">
      <formula>BO$6=TODAY()</formula>
    </cfRule>
  </conditionalFormatting>
  <conditionalFormatting sqref="DS42:EF42">
    <cfRule type="expression" dxfId="149" priority="149">
      <formula>AND($E42&lt;=DS$6,ROUNDDOWN(($F42-$E42+1)*$H42,0)+$E42-1&gt;=DS$6)</formula>
    </cfRule>
    <cfRule type="expression" dxfId="148" priority="150">
      <formula>AND(NOT(ISBLANK($E42)),$E42&lt;=DS$6,$F42&gt;=DS$6)</formula>
    </cfRule>
  </conditionalFormatting>
  <conditionalFormatting sqref="DS42:EF42">
    <cfRule type="expression" dxfId="147" priority="148">
      <formula>DS$6=TODAY()</formula>
    </cfRule>
  </conditionalFormatting>
  <conditionalFormatting sqref="EG42:EM42">
    <cfRule type="expression" dxfId="146" priority="146">
      <formula>AND($E42&lt;=EG$6,ROUNDDOWN(($F42-$E42+1)*$H42,0)+$E42-1&gt;=EG$6)</formula>
    </cfRule>
    <cfRule type="expression" dxfId="145" priority="147">
      <formula>AND(NOT(ISBLANK($E42)),$E42&lt;=EG$6,$F42&gt;=EG$6)</formula>
    </cfRule>
  </conditionalFormatting>
  <conditionalFormatting sqref="EG42:EM42">
    <cfRule type="expression" dxfId="144" priority="145">
      <formula>EG$6=TODAY()</formula>
    </cfRule>
  </conditionalFormatting>
  <conditionalFormatting sqref="BO69:DR69">
    <cfRule type="expression" dxfId="143" priority="143">
      <formula>AND($E69&lt;=BO$6,ROUNDDOWN(($F69-$E69+1)*$H69,0)+$E69-1&gt;=BO$6)</formula>
    </cfRule>
    <cfRule type="expression" dxfId="142" priority="144">
      <formula>AND(NOT(ISBLANK($E69)),$E69&lt;=BO$6,$F69&gt;=BO$6)</formula>
    </cfRule>
  </conditionalFormatting>
  <conditionalFormatting sqref="BO69:DR69">
    <cfRule type="expression" dxfId="141" priority="142">
      <formula>BO$6=TODAY()</formula>
    </cfRule>
  </conditionalFormatting>
  <conditionalFormatting sqref="DS69:EF69">
    <cfRule type="expression" dxfId="140" priority="140">
      <formula>AND($E69&lt;=DS$6,ROUNDDOWN(($F69-$E69+1)*$H69,0)+$E69-1&gt;=DS$6)</formula>
    </cfRule>
    <cfRule type="expression" dxfId="139" priority="141">
      <formula>AND(NOT(ISBLANK($E69)),$E69&lt;=DS$6,$F69&gt;=DS$6)</formula>
    </cfRule>
  </conditionalFormatting>
  <conditionalFormatting sqref="DS69:EF69">
    <cfRule type="expression" dxfId="138" priority="139">
      <formula>DS$6=TODAY()</formula>
    </cfRule>
  </conditionalFormatting>
  <conditionalFormatting sqref="EG69:EM69">
    <cfRule type="expression" dxfId="137" priority="137">
      <formula>AND($E69&lt;=EG$6,ROUNDDOWN(($F69-$E69+1)*$H69,0)+$E69-1&gt;=EG$6)</formula>
    </cfRule>
    <cfRule type="expression" dxfId="136" priority="138">
      <formula>AND(NOT(ISBLANK($E69)),$E69&lt;=EG$6,$F69&gt;=EG$6)</formula>
    </cfRule>
  </conditionalFormatting>
  <conditionalFormatting sqref="EG69:EM69">
    <cfRule type="expression" dxfId="135" priority="136">
      <formula>EG$6=TODAY()</formula>
    </cfRule>
  </conditionalFormatting>
  <conditionalFormatting sqref="BO69:DR69">
    <cfRule type="expression" dxfId="134" priority="134">
      <formula>AND($E69&lt;=BO$6,ROUNDDOWN(($F69-$E69+1)*$H69,0)+$E69-1&gt;=BO$6)</formula>
    </cfRule>
    <cfRule type="expression" dxfId="133" priority="135">
      <formula>AND(NOT(ISBLANK($E69)),$E69&lt;=BO$6,$F69&gt;=BO$6)</formula>
    </cfRule>
  </conditionalFormatting>
  <conditionalFormatting sqref="BO69:DR69">
    <cfRule type="expression" dxfId="132" priority="133">
      <formula>BO$6=TODAY()</formula>
    </cfRule>
  </conditionalFormatting>
  <conditionalFormatting sqref="DS69:EF69">
    <cfRule type="expression" dxfId="131" priority="131">
      <formula>AND($E69&lt;=DS$6,ROUNDDOWN(($F69-$E69+1)*$H69,0)+$E69-1&gt;=DS$6)</formula>
    </cfRule>
    <cfRule type="expression" dxfId="130" priority="132">
      <formula>AND(NOT(ISBLANK($E69)),$E69&lt;=DS$6,$F69&gt;=DS$6)</formula>
    </cfRule>
  </conditionalFormatting>
  <conditionalFormatting sqref="DS69:EF69">
    <cfRule type="expression" dxfId="129" priority="130">
      <formula>DS$6=TODAY()</formula>
    </cfRule>
  </conditionalFormatting>
  <conditionalFormatting sqref="EG69:EM69">
    <cfRule type="expression" dxfId="128" priority="128">
      <formula>AND($E69&lt;=EG$6,ROUNDDOWN(($F69-$E69+1)*$H69,0)+$E69-1&gt;=EG$6)</formula>
    </cfRule>
    <cfRule type="expression" dxfId="127" priority="129">
      <formula>AND(NOT(ISBLANK($E69)),$E69&lt;=EG$6,$F69&gt;=EG$6)</formula>
    </cfRule>
  </conditionalFormatting>
  <conditionalFormatting sqref="EG69:EM69">
    <cfRule type="expression" dxfId="126" priority="127">
      <formula>EG$6=TODAY()</formula>
    </cfRule>
  </conditionalFormatting>
  <conditionalFormatting sqref="BO69:DR69">
    <cfRule type="expression" dxfId="125" priority="125">
      <formula>AND($E69&lt;=BO$6,ROUNDDOWN(($F69-$E69+1)*$H69,0)+$E69-1&gt;=BO$6)</formula>
    </cfRule>
    <cfRule type="expression" dxfId="124" priority="126">
      <formula>AND(NOT(ISBLANK($E69)),$E69&lt;=BO$6,$F69&gt;=BO$6)</formula>
    </cfRule>
  </conditionalFormatting>
  <conditionalFormatting sqref="BO69:DR69">
    <cfRule type="expression" dxfId="123" priority="124">
      <formula>BO$6=TODAY()</formula>
    </cfRule>
  </conditionalFormatting>
  <conditionalFormatting sqref="DS69:EF69">
    <cfRule type="expression" dxfId="122" priority="122">
      <formula>AND($E69&lt;=DS$6,ROUNDDOWN(($F69-$E69+1)*$H69,0)+$E69-1&gt;=DS$6)</formula>
    </cfRule>
    <cfRule type="expression" dxfId="121" priority="123">
      <formula>AND(NOT(ISBLANK($E69)),$E69&lt;=DS$6,$F69&gt;=DS$6)</formula>
    </cfRule>
  </conditionalFormatting>
  <conditionalFormatting sqref="DS69:EF69">
    <cfRule type="expression" dxfId="120" priority="121">
      <formula>DS$6=TODAY()</formula>
    </cfRule>
  </conditionalFormatting>
  <conditionalFormatting sqref="EG69:EM69">
    <cfRule type="expression" dxfId="119" priority="119">
      <formula>AND($E69&lt;=EG$6,ROUNDDOWN(($F69-$E69+1)*$H69,0)+$E69-1&gt;=EG$6)</formula>
    </cfRule>
    <cfRule type="expression" dxfId="118" priority="120">
      <formula>AND(NOT(ISBLANK($E69)),$E69&lt;=EG$6,$F69&gt;=EG$6)</formula>
    </cfRule>
  </conditionalFormatting>
  <conditionalFormatting sqref="EG69:EM69">
    <cfRule type="expression" dxfId="117" priority="118">
      <formula>EG$6=TODAY()</formula>
    </cfRule>
  </conditionalFormatting>
  <conditionalFormatting sqref="BO69:DR69">
    <cfRule type="expression" dxfId="116" priority="116">
      <formula>AND($E69&lt;=BO$6,ROUNDDOWN(($F69-$E69+1)*$H69,0)+$E69-1&gt;=BO$6)</formula>
    </cfRule>
    <cfRule type="expression" dxfId="115" priority="117">
      <formula>AND(NOT(ISBLANK($E69)),$E69&lt;=BO$6,$F69&gt;=BO$6)</formula>
    </cfRule>
  </conditionalFormatting>
  <conditionalFormatting sqref="BO69:DR69">
    <cfRule type="expression" dxfId="114" priority="115">
      <formula>BO$6=TODAY()</formula>
    </cfRule>
  </conditionalFormatting>
  <conditionalFormatting sqref="DS69:EF69">
    <cfRule type="expression" dxfId="113" priority="113">
      <formula>AND($E69&lt;=DS$6,ROUNDDOWN(($F69-$E69+1)*$H69,0)+$E69-1&gt;=DS$6)</formula>
    </cfRule>
    <cfRule type="expression" dxfId="112" priority="114">
      <formula>AND(NOT(ISBLANK($E69)),$E69&lt;=DS$6,$F69&gt;=DS$6)</formula>
    </cfRule>
  </conditionalFormatting>
  <conditionalFormatting sqref="DS69:EF69">
    <cfRule type="expression" dxfId="111" priority="112">
      <formula>DS$6=TODAY()</formula>
    </cfRule>
  </conditionalFormatting>
  <conditionalFormatting sqref="EG69:EM69">
    <cfRule type="expression" dxfId="110" priority="110">
      <formula>AND($E69&lt;=EG$6,ROUNDDOWN(($F69-$E69+1)*$H69,0)+$E69-1&gt;=EG$6)</formula>
    </cfRule>
    <cfRule type="expression" dxfId="109" priority="111">
      <formula>AND(NOT(ISBLANK($E69)),$E69&lt;=EG$6,$F69&gt;=EG$6)</formula>
    </cfRule>
  </conditionalFormatting>
  <conditionalFormatting sqref="EG69:EM69">
    <cfRule type="expression" dxfId="108" priority="109">
      <formula>EG$6=TODAY()</formula>
    </cfRule>
  </conditionalFormatting>
  <conditionalFormatting sqref="BO64:DR64">
    <cfRule type="expression" dxfId="107" priority="107">
      <formula>AND($E64&lt;=BO$6,ROUNDDOWN(($F64-$E64+1)*$H64,0)+$E64-1&gt;=BO$6)</formula>
    </cfRule>
    <cfRule type="expression" dxfId="106" priority="108">
      <formula>AND(NOT(ISBLANK($E64)),$E64&lt;=BO$6,$F64&gt;=BO$6)</formula>
    </cfRule>
  </conditionalFormatting>
  <conditionalFormatting sqref="BO64:DR64">
    <cfRule type="expression" dxfId="105" priority="106">
      <formula>BO$6=TODAY()</formula>
    </cfRule>
  </conditionalFormatting>
  <conditionalFormatting sqref="DS64:EF64">
    <cfRule type="expression" dxfId="104" priority="104">
      <formula>AND($E64&lt;=DS$6,ROUNDDOWN(($F64-$E64+1)*$H64,0)+$E64-1&gt;=DS$6)</formula>
    </cfRule>
    <cfRule type="expression" dxfId="103" priority="105">
      <formula>AND(NOT(ISBLANK($E64)),$E64&lt;=DS$6,$F64&gt;=DS$6)</formula>
    </cfRule>
  </conditionalFormatting>
  <conditionalFormatting sqref="DS64:EF64">
    <cfRule type="expression" dxfId="102" priority="103">
      <formula>DS$6=TODAY()</formula>
    </cfRule>
  </conditionalFormatting>
  <conditionalFormatting sqref="EG64:EM64">
    <cfRule type="expression" dxfId="101" priority="101">
      <formula>AND($E64&lt;=EG$6,ROUNDDOWN(($F64-$E64+1)*$H64,0)+$E64-1&gt;=EG$6)</formula>
    </cfRule>
    <cfRule type="expression" dxfId="100" priority="102">
      <formula>AND(NOT(ISBLANK($E64)),$E64&lt;=EG$6,$F64&gt;=EG$6)</formula>
    </cfRule>
  </conditionalFormatting>
  <conditionalFormatting sqref="EG64:EM64">
    <cfRule type="expression" dxfId="99" priority="100">
      <formula>EG$6=TODAY()</formula>
    </cfRule>
  </conditionalFormatting>
  <conditionalFormatting sqref="BO64:DR64">
    <cfRule type="expression" dxfId="98" priority="98">
      <formula>AND($E64&lt;=BO$6,ROUNDDOWN(($F64-$E64+1)*$H64,0)+$E64-1&gt;=BO$6)</formula>
    </cfRule>
    <cfRule type="expression" dxfId="97" priority="99">
      <formula>AND(NOT(ISBLANK($E64)),$E64&lt;=BO$6,$F64&gt;=BO$6)</formula>
    </cfRule>
  </conditionalFormatting>
  <conditionalFormatting sqref="BO64:DR64">
    <cfRule type="expression" dxfId="96" priority="97">
      <formula>BO$6=TODAY()</formula>
    </cfRule>
  </conditionalFormatting>
  <conditionalFormatting sqref="DS64:EF64">
    <cfRule type="expression" dxfId="95" priority="95">
      <formula>AND($E64&lt;=DS$6,ROUNDDOWN(($F64-$E64+1)*$H64,0)+$E64-1&gt;=DS$6)</formula>
    </cfRule>
    <cfRule type="expression" dxfId="94" priority="96">
      <formula>AND(NOT(ISBLANK($E64)),$E64&lt;=DS$6,$F64&gt;=DS$6)</formula>
    </cfRule>
  </conditionalFormatting>
  <conditionalFormatting sqref="DS64:EF64">
    <cfRule type="expression" dxfId="93" priority="94">
      <formula>DS$6=TODAY()</formula>
    </cfRule>
  </conditionalFormatting>
  <conditionalFormatting sqref="EG64:EM64">
    <cfRule type="expression" dxfId="92" priority="92">
      <formula>AND($E64&lt;=EG$6,ROUNDDOWN(($F64-$E64+1)*$H64,0)+$E64-1&gt;=EG$6)</formula>
    </cfRule>
    <cfRule type="expression" dxfId="91" priority="93">
      <formula>AND(NOT(ISBLANK($E64)),$E64&lt;=EG$6,$F64&gt;=EG$6)</formula>
    </cfRule>
  </conditionalFormatting>
  <conditionalFormatting sqref="EG64:EM64">
    <cfRule type="expression" dxfId="90" priority="91">
      <formula>EG$6=TODAY()</formula>
    </cfRule>
  </conditionalFormatting>
  <conditionalFormatting sqref="BO64:DR64">
    <cfRule type="expression" dxfId="89" priority="89">
      <formula>AND($E64&lt;=BO$6,ROUNDDOWN(($F64-$E64+1)*$H64,0)+$E64-1&gt;=BO$6)</formula>
    </cfRule>
    <cfRule type="expression" dxfId="88" priority="90">
      <formula>AND(NOT(ISBLANK($E64)),$E64&lt;=BO$6,$F64&gt;=BO$6)</formula>
    </cfRule>
  </conditionalFormatting>
  <conditionalFormatting sqref="BO64:DR64">
    <cfRule type="expression" dxfId="87" priority="88">
      <formula>BO$6=TODAY()</formula>
    </cfRule>
  </conditionalFormatting>
  <conditionalFormatting sqref="DS64:EF64">
    <cfRule type="expression" dxfId="86" priority="86">
      <formula>AND($E64&lt;=DS$6,ROUNDDOWN(($F64-$E64+1)*$H64,0)+$E64-1&gt;=DS$6)</formula>
    </cfRule>
    <cfRule type="expression" dxfId="85" priority="87">
      <formula>AND(NOT(ISBLANK($E64)),$E64&lt;=DS$6,$F64&gt;=DS$6)</formula>
    </cfRule>
  </conditionalFormatting>
  <conditionalFormatting sqref="DS64:EF64">
    <cfRule type="expression" dxfId="84" priority="85">
      <formula>DS$6=TODAY()</formula>
    </cfRule>
  </conditionalFormatting>
  <conditionalFormatting sqref="EG64:EM64">
    <cfRule type="expression" dxfId="83" priority="83">
      <formula>AND($E64&lt;=EG$6,ROUNDDOWN(($F64-$E64+1)*$H64,0)+$E64-1&gt;=EG$6)</formula>
    </cfRule>
    <cfRule type="expression" dxfId="82" priority="84">
      <formula>AND(NOT(ISBLANK($E64)),$E64&lt;=EG$6,$F64&gt;=EG$6)</formula>
    </cfRule>
  </conditionalFormatting>
  <conditionalFormatting sqref="EG64:EM64">
    <cfRule type="expression" dxfId="81" priority="82">
      <formula>EG$6=TODAY()</formula>
    </cfRule>
  </conditionalFormatting>
  <conditionalFormatting sqref="BO64:DR64">
    <cfRule type="expression" dxfId="80" priority="80">
      <formula>AND($E64&lt;=BO$6,ROUNDDOWN(($F64-$E64+1)*$H64,0)+$E64-1&gt;=BO$6)</formula>
    </cfRule>
    <cfRule type="expression" dxfId="79" priority="81">
      <formula>AND(NOT(ISBLANK($E64)),$E64&lt;=BO$6,$F64&gt;=BO$6)</formula>
    </cfRule>
  </conditionalFormatting>
  <conditionalFormatting sqref="BO64:DR64">
    <cfRule type="expression" dxfId="78" priority="79">
      <formula>BO$6=TODAY()</formula>
    </cfRule>
  </conditionalFormatting>
  <conditionalFormatting sqref="DS64:EF64">
    <cfRule type="expression" dxfId="77" priority="77">
      <formula>AND($E64&lt;=DS$6,ROUNDDOWN(($F64-$E64+1)*$H64,0)+$E64-1&gt;=DS$6)</formula>
    </cfRule>
    <cfRule type="expression" dxfId="76" priority="78">
      <formula>AND(NOT(ISBLANK($E64)),$E64&lt;=DS$6,$F64&gt;=DS$6)</formula>
    </cfRule>
  </conditionalFormatting>
  <conditionalFormatting sqref="DS64:EF64">
    <cfRule type="expression" dxfId="75" priority="76">
      <formula>DS$6=TODAY()</formula>
    </cfRule>
  </conditionalFormatting>
  <conditionalFormatting sqref="EG64:EM64">
    <cfRule type="expression" dxfId="74" priority="74">
      <formula>AND($E64&lt;=EG$6,ROUNDDOWN(($F64-$E64+1)*$H64,0)+$E64-1&gt;=EG$6)</formula>
    </cfRule>
    <cfRule type="expression" dxfId="73" priority="75">
      <formula>AND(NOT(ISBLANK($E64)),$E64&lt;=EG$6,$F64&gt;=EG$6)</formula>
    </cfRule>
  </conditionalFormatting>
  <conditionalFormatting sqref="EG64:EM64">
    <cfRule type="expression" dxfId="72" priority="73">
      <formula>EG$6=TODAY()</formula>
    </cfRule>
  </conditionalFormatting>
  <conditionalFormatting sqref="BO78:DR78">
    <cfRule type="expression" dxfId="71" priority="71">
      <formula>AND($E78&lt;=BO$6,ROUNDDOWN(($F78-$E78+1)*$H78,0)+$E78-1&gt;=BO$6)</formula>
    </cfRule>
    <cfRule type="expression" dxfId="70" priority="72">
      <formula>AND(NOT(ISBLANK($E78)),$E78&lt;=BO$6,$F78&gt;=BO$6)</formula>
    </cfRule>
  </conditionalFormatting>
  <conditionalFormatting sqref="BO78:DR78">
    <cfRule type="expression" dxfId="69" priority="70">
      <formula>BO$6=TODAY()</formula>
    </cfRule>
  </conditionalFormatting>
  <conditionalFormatting sqref="DS78:EF78">
    <cfRule type="expression" dxfId="68" priority="68">
      <formula>AND($E78&lt;=DS$6,ROUNDDOWN(($F78-$E78+1)*$H78,0)+$E78-1&gt;=DS$6)</formula>
    </cfRule>
    <cfRule type="expression" dxfId="67" priority="69">
      <formula>AND(NOT(ISBLANK($E78)),$E78&lt;=DS$6,$F78&gt;=DS$6)</formula>
    </cfRule>
  </conditionalFormatting>
  <conditionalFormatting sqref="DS78:EF78">
    <cfRule type="expression" dxfId="66" priority="67">
      <formula>DS$6=TODAY()</formula>
    </cfRule>
  </conditionalFormatting>
  <conditionalFormatting sqref="EG78:EM78">
    <cfRule type="expression" dxfId="65" priority="65">
      <formula>AND($E78&lt;=EG$6,ROUNDDOWN(($F78-$E78+1)*$H78,0)+$E78-1&gt;=EG$6)</formula>
    </cfRule>
    <cfRule type="expression" dxfId="64" priority="66">
      <formula>AND(NOT(ISBLANK($E78)),$E78&lt;=EG$6,$F78&gt;=EG$6)</formula>
    </cfRule>
  </conditionalFormatting>
  <conditionalFormatting sqref="EG78:EM78">
    <cfRule type="expression" dxfId="63" priority="64">
      <formula>EG$6=TODAY()</formula>
    </cfRule>
  </conditionalFormatting>
  <conditionalFormatting sqref="BO78:DR78">
    <cfRule type="expression" dxfId="62" priority="62">
      <formula>AND($E78&lt;=BO$6,ROUNDDOWN(($F78-$E78+1)*$H78,0)+$E78-1&gt;=BO$6)</formula>
    </cfRule>
    <cfRule type="expression" dxfId="61" priority="63">
      <formula>AND(NOT(ISBLANK($E78)),$E78&lt;=BO$6,$F78&gt;=BO$6)</formula>
    </cfRule>
  </conditionalFormatting>
  <conditionalFormatting sqref="BO78:DR78">
    <cfRule type="expression" dxfId="60" priority="61">
      <formula>BO$6=TODAY()</formula>
    </cfRule>
  </conditionalFormatting>
  <conditionalFormatting sqref="DS78:EF78">
    <cfRule type="expression" dxfId="59" priority="59">
      <formula>AND($E78&lt;=DS$6,ROUNDDOWN(($F78-$E78+1)*$H78,0)+$E78-1&gt;=DS$6)</formula>
    </cfRule>
    <cfRule type="expression" dxfId="58" priority="60">
      <formula>AND(NOT(ISBLANK($E78)),$E78&lt;=DS$6,$F78&gt;=DS$6)</formula>
    </cfRule>
  </conditionalFormatting>
  <conditionalFormatting sqref="DS78:EF78">
    <cfRule type="expression" dxfId="57" priority="58">
      <formula>DS$6=TODAY()</formula>
    </cfRule>
  </conditionalFormatting>
  <conditionalFormatting sqref="EG78:EM78">
    <cfRule type="expression" dxfId="56" priority="56">
      <formula>AND($E78&lt;=EG$6,ROUNDDOWN(($F78-$E78+1)*$H78,0)+$E78-1&gt;=EG$6)</formula>
    </cfRule>
    <cfRule type="expression" dxfId="55" priority="57">
      <formula>AND(NOT(ISBLANK($E78)),$E78&lt;=EG$6,$F78&gt;=EG$6)</formula>
    </cfRule>
  </conditionalFormatting>
  <conditionalFormatting sqref="EG78:EM78">
    <cfRule type="expression" dxfId="54" priority="55">
      <formula>EG$6=TODAY()</formula>
    </cfRule>
  </conditionalFormatting>
  <conditionalFormatting sqref="BO78:DR78">
    <cfRule type="expression" dxfId="53" priority="53">
      <formula>AND($E78&lt;=BO$6,ROUNDDOWN(($F78-$E78+1)*$H78,0)+$E78-1&gt;=BO$6)</formula>
    </cfRule>
    <cfRule type="expression" dxfId="52" priority="54">
      <formula>AND(NOT(ISBLANK($E78)),$E78&lt;=BO$6,$F78&gt;=BO$6)</formula>
    </cfRule>
  </conditionalFormatting>
  <conditionalFormatting sqref="BO78:DR78">
    <cfRule type="expression" dxfId="51" priority="52">
      <formula>BO$6=TODAY()</formula>
    </cfRule>
  </conditionalFormatting>
  <conditionalFormatting sqref="DS78:EF78">
    <cfRule type="expression" dxfId="50" priority="50">
      <formula>AND($E78&lt;=DS$6,ROUNDDOWN(($F78-$E78+1)*$H78,0)+$E78-1&gt;=DS$6)</formula>
    </cfRule>
    <cfRule type="expression" dxfId="49" priority="51">
      <formula>AND(NOT(ISBLANK($E78)),$E78&lt;=DS$6,$F78&gt;=DS$6)</formula>
    </cfRule>
  </conditionalFormatting>
  <conditionalFormatting sqref="DS78:EF78">
    <cfRule type="expression" dxfId="48" priority="49">
      <formula>DS$6=TODAY()</formula>
    </cfRule>
  </conditionalFormatting>
  <conditionalFormatting sqref="EG78:EM78">
    <cfRule type="expression" dxfId="47" priority="47">
      <formula>AND($E78&lt;=EG$6,ROUNDDOWN(($F78-$E78+1)*$H78,0)+$E78-1&gt;=EG$6)</formula>
    </cfRule>
    <cfRule type="expression" dxfId="46" priority="48">
      <formula>AND(NOT(ISBLANK($E78)),$E78&lt;=EG$6,$F78&gt;=EG$6)</formula>
    </cfRule>
  </conditionalFormatting>
  <conditionalFormatting sqref="EG78:EM78">
    <cfRule type="expression" dxfId="45" priority="46">
      <formula>EG$6=TODAY()</formula>
    </cfRule>
  </conditionalFormatting>
  <conditionalFormatting sqref="BO78:DR78">
    <cfRule type="expression" dxfId="44" priority="44">
      <formula>AND($E78&lt;=BO$6,ROUNDDOWN(($F78-$E78+1)*$H78,0)+$E78-1&gt;=BO$6)</formula>
    </cfRule>
    <cfRule type="expression" dxfId="43" priority="45">
      <formula>AND(NOT(ISBLANK($E78)),$E78&lt;=BO$6,$F78&gt;=BO$6)</formula>
    </cfRule>
  </conditionalFormatting>
  <conditionalFormatting sqref="BO78:DR78">
    <cfRule type="expression" dxfId="42" priority="43">
      <formula>BO$6=TODAY()</formula>
    </cfRule>
  </conditionalFormatting>
  <conditionalFormatting sqref="DS78:EF78">
    <cfRule type="expression" dxfId="41" priority="41">
      <formula>AND($E78&lt;=DS$6,ROUNDDOWN(($F78-$E78+1)*$H78,0)+$E78-1&gt;=DS$6)</formula>
    </cfRule>
    <cfRule type="expression" dxfId="40" priority="42">
      <formula>AND(NOT(ISBLANK($E78)),$E78&lt;=DS$6,$F78&gt;=DS$6)</formula>
    </cfRule>
  </conditionalFormatting>
  <conditionalFormatting sqref="DS78:EF78">
    <cfRule type="expression" dxfId="39" priority="40">
      <formula>DS$6=TODAY()</formula>
    </cfRule>
  </conditionalFormatting>
  <conditionalFormatting sqref="EG78:EM78">
    <cfRule type="expression" dxfId="38" priority="38">
      <formula>AND($E78&lt;=EG$6,ROUNDDOWN(($F78-$E78+1)*$H78,0)+$E78-1&gt;=EG$6)</formula>
    </cfRule>
    <cfRule type="expression" dxfId="37" priority="39">
      <formula>AND(NOT(ISBLANK($E78)),$E78&lt;=EG$6,$F78&gt;=EG$6)</formula>
    </cfRule>
  </conditionalFormatting>
  <conditionalFormatting sqref="EG78:EM78">
    <cfRule type="expression" dxfId="36" priority="37">
      <formula>EG$6=TODAY()</formula>
    </cfRule>
  </conditionalFormatting>
  <conditionalFormatting sqref="BO73:DR73">
    <cfRule type="expression" dxfId="35" priority="35">
      <formula>AND($E73&lt;=BO$6,ROUNDDOWN(($F73-$E73+1)*$H73,0)+$E73-1&gt;=BO$6)</formula>
    </cfRule>
    <cfRule type="expression" dxfId="34" priority="36">
      <formula>AND(NOT(ISBLANK($E73)),$E73&lt;=BO$6,$F73&gt;=BO$6)</formula>
    </cfRule>
  </conditionalFormatting>
  <conditionalFormatting sqref="BO73:DR73">
    <cfRule type="expression" dxfId="33" priority="34">
      <formula>BO$6=TODAY()</formula>
    </cfRule>
  </conditionalFormatting>
  <conditionalFormatting sqref="DS73:EF73">
    <cfRule type="expression" dxfId="32" priority="32">
      <formula>AND($E73&lt;=DS$6,ROUNDDOWN(($F73-$E73+1)*$H73,0)+$E73-1&gt;=DS$6)</formula>
    </cfRule>
    <cfRule type="expression" dxfId="31" priority="33">
      <formula>AND(NOT(ISBLANK($E73)),$E73&lt;=DS$6,$F73&gt;=DS$6)</formula>
    </cfRule>
  </conditionalFormatting>
  <conditionalFormatting sqref="DS73:EF73">
    <cfRule type="expression" dxfId="30" priority="31">
      <formula>DS$6=TODAY()</formula>
    </cfRule>
  </conditionalFormatting>
  <conditionalFormatting sqref="EG73:EM73">
    <cfRule type="expression" dxfId="29" priority="29">
      <formula>AND($E73&lt;=EG$6,ROUNDDOWN(($F73-$E73+1)*$H73,0)+$E73-1&gt;=EG$6)</formula>
    </cfRule>
    <cfRule type="expression" dxfId="28" priority="30">
      <formula>AND(NOT(ISBLANK($E73)),$E73&lt;=EG$6,$F73&gt;=EG$6)</formula>
    </cfRule>
  </conditionalFormatting>
  <conditionalFormatting sqref="EG73:EM73">
    <cfRule type="expression" dxfId="27" priority="28">
      <formula>EG$6=TODAY()</formula>
    </cfRule>
  </conditionalFormatting>
  <conditionalFormatting sqref="BO73:DR73">
    <cfRule type="expression" dxfId="26" priority="26">
      <formula>AND($E73&lt;=BO$6,ROUNDDOWN(($F73-$E73+1)*$H73,0)+$E73-1&gt;=BO$6)</formula>
    </cfRule>
    <cfRule type="expression" dxfId="25" priority="27">
      <formula>AND(NOT(ISBLANK($E73)),$E73&lt;=BO$6,$F73&gt;=BO$6)</formula>
    </cfRule>
  </conditionalFormatting>
  <conditionalFormatting sqref="BO73:DR73">
    <cfRule type="expression" dxfId="24" priority="25">
      <formula>BO$6=TODAY()</formula>
    </cfRule>
  </conditionalFormatting>
  <conditionalFormatting sqref="DS73:EF73">
    <cfRule type="expression" dxfId="23" priority="23">
      <formula>AND($E73&lt;=DS$6,ROUNDDOWN(($F73-$E73+1)*$H73,0)+$E73-1&gt;=DS$6)</formula>
    </cfRule>
    <cfRule type="expression" dxfId="22" priority="24">
      <formula>AND(NOT(ISBLANK($E73)),$E73&lt;=DS$6,$F73&gt;=DS$6)</formula>
    </cfRule>
  </conditionalFormatting>
  <conditionalFormatting sqref="DS73:EF73">
    <cfRule type="expression" dxfId="21" priority="22">
      <formula>DS$6=TODAY()</formula>
    </cfRule>
  </conditionalFormatting>
  <conditionalFormatting sqref="EG73:EM73">
    <cfRule type="expression" dxfId="20" priority="20">
      <formula>AND($E73&lt;=EG$6,ROUNDDOWN(($F73-$E73+1)*$H73,0)+$E73-1&gt;=EG$6)</formula>
    </cfRule>
    <cfRule type="expression" dxfId="19" priority="21">
      <formula>AND(NOT(ISBLANK($E73)),$E73&lt;=EG$6,$F73&gt;=EG$6)</formula>
    </cfRule>
  </conditionalFormatting>
  <conditionalFormatting sqref="EG73:EM73">
    <cfRule type="expression" dxfId="18" priority="19">
      <formula>EG$6=TODAY()</formula>
    </cfRule>
  </conditionalFormatting>
  <conditionalFormatting sqref="BO73:DR73">
    <cfRule type="expression" dxfId="17" priority="17">
      <formula>AND($E73&lt;=BO$6,ROUNDDOWN(($F73-$E73+1)*$H73,0)+$E73-1&gt;=BO$6)</formula>
    </cfRule>
    <cfRule type="expression" dxfId="16" priority="18">
      <formula>AND(NOT(ISBLANK($E73)),$E73&lt;=BO$6,$F73&gt;=BO$6)</formula>
    </cfRule>
  </conditionalFormatting>
  <conditionalFormatting sqref="BO73:DR73">
    <cfRule type="expression" dxfId="15" priority="16">
      <formula>BO$6=TODAY()</formula>
    </cfRule>
  </conditionalFormatting>
  <conditionalFormatting sqref="DS73:EF73">
    <cfRule type="expression" dxfId="14" priority="14">
      <formula>AND($E73&lt;=DS$6,ROUNDDOWN(($F73-$E73+1)*$H73,0)+$E73-1&gt;=DS$6)</formula>
    </cfRule>
    <cfRule type="expression" dxfId="13" priority="15">
      <formula>AND(NOT(ISBLANK($E73)),$E73&lt;=DS$6,$F73&gt;=DS$6)</formula>
    </cfRule>
  </conditionalFormatting>
  <conditionalFormatting sqref="DS73:EF73">
    <cfRule type="expression" dxfId="12" priority="13">
      <formula>DS$6=TODAY()</formula>
    </cfRule>
  </conditionalFormatting>
  <conditionalFormatting sqref="EG73:EM73">
    <cfRule type="expression" dxfId="11" priority="11">
      <formula>AND($E73&lt;=EG$6,ROUNDDOWN(($F73-$E73+1)*$H73,0)+$E73-1&gt;=EG$6)</formula>
    </cfRule>
    <cfRule type="expression" dxfId="10" priority="12">
      <formula>AND(NOT(ISBLANK($E73)),$E73&lt;=EG$6,$F73&gt;=EG$6)</formula>
    </cfRule>
  </conditionalFormatting>
  <conditionalFormatting sqref="EG73:EM73">
    <cfRule type="expression" dxfId="9" priority="10">
      <formula>EG$6=TODAY()</formula>
    </cfRule>
  </conditionalFormatting>
  <conditionalFormatting sqref="BO73:DR73">
    <cfRule type="expression" dxfId="8" priority="8">
      <formula>AND($E73&lt;=BO$6,ROUNDDOWN(($F73-$E73+1)*$H73,0)+$E73-1&gt;=BO$6)</formula>
    </cfRule>
    <cfRule type="expression" dxfId="7" priority="9">
      <formula>AND(NOT(ISBLANK($E73)),$E73&lt;=BO$6,$F73&gt;=BO$6)</formula>
    </cfRule>
  </conditionalFormatting>
  <conditionalFormatting sqref="BO73:DR73">
    <cfRule type="expression" dxfId="6" priority="7">
      <formula>BO$6=TODAY()</formula>
    </cfRule>
  </conditionalFormatting>
  <conditionalFormatting sqref="DS73:EF73">
    <cfRule type="expression" dxfId="5" priority="5">
      <formula>AND($E73&lt;=DS$6,ROUNDDOWN(($F73-$E73+1)*$H73,0)+$E73-1&gt;=DS$6)</formula>
    </cfRule>
    <cfRule type="expression" dxfId="4" priority="6">
      <formula>AND(NOT(ISBLANK($E73)),$E73&lt;=DS$6,$F73&gt;=DS$6)</formula>
    </cfRule>
  </conditionalFormatting>
  <conditionalFormatting sqref="DS73:EF73">
    <cfRule type="expression" dxfId="3" priority="4">
      <formula>DS$6=TODAY()</formula>
    </cfRule>
  </conditionalFormatting>
  <conditionalFormatting sqref="EG73:EM73">
    <cfRule type="expression" dxfId="2" priority="2">
      <formula>AND($E73&lt;=EG$6,ROUNDDOWN(($F73-$E73+1)*$H73,0)+$E73-1&gt;=EG$6)</formula>
    </cfRule>
    <cfRule type="expression" dxfId="1" priority="3">
      <formula>AND(NOT(ISBLANK($E73)),$E73&lt;=EG$6,$F73&gt;=EG$6)</formula>
    </cfRule>
  </conditionalFormatting>
  <conditionalFormatting sqref="EG73:EM73">
    <cfRule type="expression" dxfId="0" priority="1">
      <formula>EG$6=TODAY()</formula>
    </cfRule>
  </conditionalFormatting>
  <dataValidations disablePrompts="1" count="1">
    <dataValidation allowBlank="1" showInputMessage="1" promptTitle="Display Week" prompt="Enter the week number to display first in the Gantt Chart. The weeks are numbered starting from the week containing the Project Start Date." sqref="H4"/>
  </dataValidations>
  <printOptions gridLines="1"/>
  <pageMargins left="0.23622047244094491" right="0.23622047244094491" top="0.51181102362204722" bottom="0.51181102362204722" header="0.51181102362204722" footer="0.23622047244094491"/>
  <pageSetup paperSize="121" fitToHeight="0" orientation="landscape" r:id="rId1"/>
  <headerFooter alignWithMargins="0"/>
  <ignoredErrors>
    <ignoredError sqref="A214:B214 B213 E213:H214 G215:G218" unlockedFormula="1"/>
    <ignoredError sqref="A44 A26 A17" formula="1"/>
  </ignoredErrors>
  <drawing r:id="rId2"/>
  <legacyDrawing r:id="rId3"/>
  <extLst xmlns:x14="http://schemas.microsoft.com/office/spreadsheetml/2009/9/main">
    <ext uri="{78C0D931-6437-407d-A8EE-F0AAD7539E65}">
      <x14:conditionalFormattings>
        <x14:conditionalFormatting xmlns:xm="http://schemas.microsoft.com/office/excel/2006/main">
          <x14:cfRule type="dataBar" id="{0A58A75E-4698-465A-8593-F06B91A3A900}">
            <x14:dataBar minLength="0" maxLength="100" gradient="0">
              <x14:cfvo type="num">
                <xm:f>0</xm:f>
              </x14:cfvo>
              <x14:cfvo type="num">
                <xm:f>1</xm:f>
              </x14:cfvo>
              <x14:negativeFillColor rgb="FFFF0000"/>
              <x14:axisColor rgb="FF000000"/>
            </x14:dataBar>
          </x14:cfRule>
          <xm:sqref>H8:H43</xm:sqref>
        </x14:conditionalFormatting>
      </x14:conditionalFormattings>
    </ext>
  </extLst>
</worksheet>
</file>

<file path=xl/worksheets/sheet2.xml><?xml version="1.0" encoding="utf-8"?>
<worksheet xmlns="http://schemas.openxmlformats.org/spreadsheetml/2006/main" xmlns:r="http://schemas.openxmlformats.org/officeDocument/2006/relationships">
  <sheetPr>
    <pageSetUpPr fitToPage="1"/>
  </sheetPr>
  <dimension ref="A1:G46"/>
  <sheetViews>
    <sheetView showGridLines="0" workbookViewId="0">
      <selection activeCell="B26" sqref="B26"/>
    </sheetView>
  </sheetViews>
  <sheetFormatPr defaultRowHeight="12.75"/>
  <cols>
    <col min="1" max="1" width="5.5703125" style="14" customWidth="1"/>
    <col min="2" max="2" width="37.7109375" style="14" customWidth="1"/>
    <col min="3" max="3" width="55.140625" style="14" customWidth="1"/>
    <col min="4" max="7" width="8.85546875" style="14"/>
  </cols>
  <sheetData>
    <row r="1" spans="1:3" ht="30" customHeight="1">
      <c r="A1" s="29" t="s">
        <v>20</v>
      </c>
    </row>
    <row r="4" spans="1:3">
      <c r="C4" s="20" t="s">
        <v>28</v>
      </c>
    </row>
    <row r="5" spans="1:3">
      <c r="C5" s="18" t="s">
        <v>29</v>
      </c>
    </row>
    <row r="6" spans="1:3">
      <c r="C6" s="18"/>
    </row>
    <row r="7" spans="1:3" ht="18">
      <c r="C7" s="21" t="s">
        <v>49</v>
      </c>
    </row>
    <row r="8" spans="1:3">
      <c r="C8" s="22" t="s">
        <v>47</v>
      </c>
    </row>
    <row r="10" spans="1:3">
      <c r="C10" s="18" t="s">
        <v>46</v>
      </c>
    </row>
    <row r="11" spans="1:3">
      <c r="C11" s="18" t="s">
        <v>45</v>
      </c>
    </row>
    <row r="13" spans="1:3" ht="18">
      <c r="C13" s="21" t="s">
        <v>44</v>
      </c>
    </row>
    <row r="16" spans="1:3" ht="15.75">
      <c r="A16" s="24" t="s">
        <v>22</v>
      </c>
    </row>
    <row r="17" spans="2:2" s="14" customFormat="1"/>
    <row r="18" spans="2:2" ht="15">
      <c r="B18" s="23" t="s">
        <v>33</v>
      </c>
    </row>
    <row r="19" spans="2:2">
      <c r="B19" s="18" t="s">
        <v>39</v>
      </c>
    </row>
    <row r="20" spans="2:2">
      <c r="B20" s="18" t="s">
        <v>40</v>
      </c>
    </row>
    <row r="22" spans="2:2" s="14" customFormat="1" ht="15">
      <c r="B22" s="23" t="s">
        <v>41</v>
      </c>
    </row>
    <row r="23" spans="2:2" s="14" customFormat="1">
      <c r="B23" s="18" t="s">
        <v>42</v>
      </c>
    </row>
    <row r="24" spans="2:2" s="14" customFormat="1">
      <c r="B24" s="18" t="s">
        <v>43</v>
      </c>
    </row>
    <row r="26" spans="2:2" s="14" customFormat="1" ht="15">
      <c r="B26" s="23" t="s">
        <v>30</v>
      </c>
    </row>
    <row r="27" spans="2:2" s="14" customFormat="1">
      <c r="B27" s="18" t="s">
        <v>34</v>
      </c>
    </row>
    <row r="28" spans="2:2" s="14" customFormat="1">
      <c r="B28" s="18" t="s">
        <v>35</v>
      </c>
    </row>
    <row r="29" spans="2:2">
      <c r="B29" s="18" t="s">
        <v>37</v>
      </c>
    </row>
    <row r="30" spans="2:2">
      <c r="B30" s="14" t="s">
        <v>23</v>
      </c>
    </row>
    <row r="31" spans="2:2">
      <c r="B31" s="14" t="s">
        <v>24</v>
      </c>
    </row>
    <row r="32" spans="2:2">
      <c r="B32" s="14" t="s">
        <v>25</v>
      </c>
    </row>
    <row r="34" spans="2:2" ht="15">
      <c r="B34" s="23" t="s">
        <v>26</v>
      </c>
    </row>
    <row r="35" spans="2:2">
      <c r="B35" s="18" t="s">
        <v>117</v>
      </c>
    </row>
    <row r="36" spans="2:2">
      <c r="B36" s="18" t="s">
        <v>118</v>
      </c>
    </row>
    <row r="37" spans="2:2">
      <c r="B37" s="18" t="s">
        <v>119</v>
      </c>
    </row>
    <row r="39" spans="2:2" ht="15">
      <c r="B39" s="23" t="s">
        <v>27</v>
      </c>
    </row>
    <row r="40" spans="2:2">
      <c r="B40" s="18" t="s">
        <v>38</v>
      </c>
    </row>
    <row r="42" spans="2:2" s="14" customFormat="1" ht="15">
      <c r="B42" s="23" t="s">
        <v>31</v>
      </c>
    </row>
    <row r="43" spans="2:2" s="14" customFormat="1">
      <c r="B43" s="18" t="s">
        <v>120</v>
      </c>
    </row>
    <row r="44" spans="2:2" s="14" customFormat="1">
      <c r="B44" s="18" t="s">
        <v>32</v>
      </c>
    </row>
    <row r="45" spans="2:2" s="14" customFormat="1"/>
    <row r="46" spans="2:2" ht="18">
      <c r="B46" s="21" t="s">
        <v>21</v>
      </c>
    </row>
  </sheetData>
  <hyperlinks>
    <hyperlink ref="C7" r:id="rId1"/>
    <hyperlink ref="B46" r:id="rId2" tooltip="Go to Vertex42.com" display="https://www.vertex42.com/Links/go.php?urlid=GanttChartPro"/>
    <hyperlink ref="C13" r:id="rId3" display="https://www.vertex42.com/blog/business/pm/new-gantt-chart-for-excel-online.html"/>
  </hyperlinks>
  <pageMargins left="0.7" right="0.7" top="0.75" bottom="0.75" header="0.3" footer="0.3"/>
  <pageSetup scale="93" orientation="portrait" r:id="rId4"/>
  <drawing r:id="rId5"/>
</worksheet>
</file>

<file path=xl/worksheets/sheet3.xml><?xml version="1.0" encoding="utf-8"?>
<worksheet xmlns="http://schemas.openxmlformats.org/spreadsheetml/2006/main" xmlns:r="http://schemas.openxmlformats.org/officeDocument/2006/relationships">
  <sheetPr codeName="Sheet5"/>
  <dimension ref="A1:C94"/>
  <sheetViews>
    <sheetView showGridLines="0" workbookViewId="0">
      <selection activeCell="A3" sqref="A3"/>
    </sheetView>
  </sheetViews>
  <sheetFormatPr defaultColWidth="8.85546875" defaultRowHeight="12.75"/>
  <cols>
    <col min="1" max="1" width="5.5703125" style="5" customWidth="1"/>
    <col min="2" max="2" width="90.42578125" style="5" customWidth="1"/>
    <col min="3" max="3" width="16.42578125" style="5" bestFit="1" customWidth="1"/>
    <col min="4" max="16384" width="8.85546875" style="5"/>
  </cols>
  <sheetData>
    <row r="1" spans="1:3" ht="30" customHeight="1">
      <c r="A1" s="34" t="s">
        <v>112</v>
      </c>
      <c r="B1" s="35"/>
      <c r="C1" s="36"/>
    </row>
    <row r="2" spans="1:3" ht="14.25">
      <c r="A2" s="108" t="s">
        <v>47</v>
      </c>
      <c r="B2" s="7"/>
      <c r="C2" s="6"/>
    </row>
    <row r="3" spans="1:3" s="18" customFormat="1">
      <c r="A3" s="6"/>
      <c r="B3" s="7"/>
      <c r="C3" s="6"/>
    </row>
    <row r="4" spans="1:3" s="6" customFormat="1" ht="18">
      <c r="A4" s="103" t="s">
        <v>79</v>
      </c>
      <c r="B4" s="33"/>
    </row>
    <row r="5" spans="1:3" s="6" customFormat="1" ht="57">
      <c r="B5" s="109" t="s">
        <v>68</v>
      </c>
    </row>
    <row r="7" spans="1:3" ht="28.5">
      <c r="B7" s="109" t="s">
        <v>80</v>
      </c>
    </row>
    <row r="9" spans="1:3" ht="14.25">
      <c r="B9" s="108" t="s">
        <v>59</v>
      </c>
    </row>
    <row r="11" spans="1:3" ht="28.5">
      <c r="B11" s="107" t="s">
        <v>60</v>
      </c>
    </row>
    <row r="12" spans="1:3" s="18" customFormat="1"/>
    <row r="13" spans="1:3" ht="18">
      <c r="A13" s="196" t="s">
        <v>3</v>
      </c>
      <c r="B13" s="196"/>
    </row>
    <row r="14" spans="1:3" s="18" customFormat="1"/>
    <row r="15" spans="1:3" s="104" customFormat="1" ht="18">
      <c r="A15" s="112"/>
      <c r="B15" s="110" t="s">
        <v>71</v>
      </c>
    </row>
    <row r="16" spans="1:3" s="104" customFormat="1" ht="18">
      <c r="A16" s="112"/>
      <c r="B16" s="111" t="s">
        <v>69</v>
      </c>
      <c r="C16" s="106" t="s">
        <v>2</v>
      </c>
    </row>
    <row r="17" spans="1:3" ht="18">
      <c r="A17" s="113"/>
      <c r="B17" s="111" t="s">
        <v>73</v>
      </c>
    </row>
    <row r="18" spans="1:3" s="18" customFormat="1" ht="18">
      <c r="A18" s="113"/>
      <c r="B18" s="111" t="s">
        <v>81</v>
      </c>
    </row>
    <row r="19" spans="1:3" s="36" customFormat="1" ht="18">
      <c r="A19" s="116"/>
      <c r="B19" s="111" t="s">
        <v>82</v>
      </c>
    </row>
    <row r="20" spans="1:3" s="104" customFormat="1" ht="18">
      <c r="A20" s="112"/>
      <c r="B20" s="110" t="s">
        <v>70</v>
      </c>
      <c r="C20" s="105" t="s">
        <v>1</v>
      </c>
    </row>
    <row r="21" spans="1:3" ht="18">
      <c r="A21" s="113"/>
      <c r="B21" s="111" t="s">
        <v>72</v>
      </c>
    </row>
    <row r="22" spans="1:3" s="6" customFormat="1" ht="18">
      <c r="A22" s="114"/>
      <c r="B22" s="115" t="s">
        <v>74</v>
      </c>
    </row>
    <row r="23" spans="1:3" s="6" customFormat="1" ht="18">
      <c r="A23" s="114"/>
      <c r="B23" s="8"/>
    </row>
    <row r="24" spans="1:3" s="6" customFormat="1" ht="18">
      <c r="A24" s="196" t="s">
        <v>75</v>
      </c>
      <c r="B24" s="196"/>
    </row>
    <row r="25" spans="1:3" s="6" customFormat="1" ht="43.5">
      <c r="A25" s="114"/>
      <c r="B25" s="111" t="s">
        <v>83</v>
      </c>
    </row>
    <row r="26" spans="1:3" s="6" customFormat="1" ht="18">
      <c r="A26" s="114"/>
      <c r="B26" s="111"/>
    </row>
    <row r="27" spans="1:3" s="6" customFormat="1" ht="18">
      <c r="A27" s="114"/>
      <c r="B27" s="131" t="s">
        <v>87</v>
      </c>
    </row>
    <row r="28" spans="1:3" s="6" customFormat="1" ht="18">
      <c r="A28" s="114"/>
      <c r="B28" s="111" t="s">
        <v>76</v>
      </c>
    </row>
    <row r="29" spans="1:3" s="6" customFormat="1" ht="28.5">
      <c r="A29" s="114"/>
      <c r="B29" s="111" t="s">
        <v>78</v>
      </c>
    </row>
    <row r="30" spans="1:3" s="6" customFormat="1" ht="18">
      <c r="A30" s="114"/>
      <c r="B30" s="111"/>
    </row>
    <row r="31" spans="1:3" s="6" customFormat="1" ht="18">
      <c r="A31" s="114"/>
      <c r="B31" s="131" t="s">
        <v>84</v>
      </c>
    </row>
    <row r="32" spans="1:3" s="6" customFormat="1" ht="18">
      <c r="A32" s="114"/>
      <c r="B32" s="111" t="s">
        <v>77</v>
      </c>
    </row>
    <row r="33" spans="1:2" s="6" customFormat="1" ht="18">
      <c r="A33" s="114"/>
      <c r="B33" s="111" t="s">
        <v>85</v>
      </c>
    </row>
    <row r="34" spans="1:2" s="6" customFormat="1" ht="18">
      <c r="A34" s="114"/>
      <c r="B34" s="8"/>
    </row>
    <row r="35" spans="1:2" s="6" customFormat="1" ht="28.5">
      <c r="A35" s="114"/>
      <c r="B35" s="111" t="s">
        <v>122</v>
      </c>
    </row>
    <row r="36" spans="1:2" s="6" customFormat="1" ht="18">
      <c r="A36" s="114"/>
      <c r="B36" s="117" t="s">
        <v>86</v>
      </c>
    </row>
    <row r="37" spans="1:2" s="6" customFormat="1" ht="18">
      <c r="A37" s="114"/>
      <c r="B37" s="8"/>
    </row>
    <row r="38" spans="1:2" ht="18">
      <c r="A38" s="196" t="s">
        <v>8</v>
      </c>
      <c r="B38" s="196"/>
    </row>
    <row r="39" spans="1:2" ht="28.5">
      <c r="B39" s="111" t="s">
        <v>89</v>
      </c>
    </row>
    <row r="40" spans="1:2" s="18" customFormat="1"/>
    <row r="41" spans="1:2" s="18" customFormat="1" ht="14.25">
      <c r="B41" s="111" t="s">
        <v>90</v>
      </c>
    </row>
    <row r="42" spans="1:2" s="18" customFormat="1"/>
    <row r="43" spans="1:2" s="18" customFormat="1" ht="28.5">
      <c r="B43" s="111" t="s">
        <v>88</v>
      </c>
    </row>
    <row r="44" spans="1:2" s="18" customFormat="1"/>
    <row r="45" spans="1:2" ht="28.5">
      <c r="B45" s="111" t="s">
        <v>91</v>
      </c>
    </row>
    <row r="46" spans="1:2">
      <c r="B46" s="19"/>
    </row>
    <row r="47" spans="1:2" ht="28.5">
      <c r="B47" s="111" t="s">
        <v>92</v>
      </c>
    </row>
    <row r="48" spans="1:2">
      <c r="B48" s="9"/>
    </row>
    <row r="49" spans="1:2" ht="18">
      <c r="A49" s="196" t="s">
        <v>6</v>
      </c>
      <c r="B49" s="196"/>
    </row>
    <row r="50" spans="1:2" ht="28.5">
      <c r="B50" s="111" t="s">
        <v>123</v>
      </c>
    </row>
    <row r="51" spans="1:2">
      <c r="B51" s="9"/>
    </row>
    <row r="52" spans="1:2" ht="14.25">
      <c r="A52" s="118" t="s">
        <v>9</v>
      </c>
      <c r="B52" s="111" t="s">
        <v>10</v>
      </c>
    </row>
    <row r="53" spans="1:2" ht="14.25">
      <c r="A53" s="118" t="s">
        <v>11</v>
      </c>
      <c r="B53" s="111" t="s">
        <v>12</v>
      </c>
    </row>
    <row r="54" spans="1:2" ht="14.25">
      <c r="A54" s="118" t="s">
        <v>13</v>
      </c>
      <c r="B54" s="111" t="s">
        <v>14</v>
      </c>
    </row>
    <row r="55" spans="1:2" ht="28.5">
      <c r="A55" s="107"/>
      <c r="B55" s="111" t="s">
        <v>93</v>
      </c>
    </row>
    <row r="56" spans="1:2" ht="28.5">
      <c r="A56" s="107"/>
      <c r="B56" s="111" t="s">
        <v>94</v>
      </c>
    </row>
    <row r="57" spans="1:2" ht="14.25">
      <c r="A57" s="118" t="s">
        <v>15</v>
      </c>
      <c r="B57" s="111" t="s">
        <v>16</v>
      </c>
    </row>
    <row r="58" spans="1:2" ht="14.25">
      <c r="A58" s="107"/>
      <c r="B58" s="111" t="s">
        <v>95</v>
      </c>
    </row>
    <row r="59" spans="1:2" ht="14.25">
      <c r="A59" s="107"/>
      <c r="B59" s="111" t="s">
        <v>96</v>
      </c>
    </row>
    <row r="60" spans="1:2" ht="14.25">
      <c r="A60" s="118" t="s">
        <v>17</v>
      </c>
      <c r="B60" s="111" t="s">
        <v>18</v>
      </c>
    </row>
    <row r="61" spans="1:2" ht="28.5">
      <c r="A61" s="107"/>
      <c r="B61" s="111" t="s">
        <v>97</v>
      </c>
    </row>
    <row r="62" spans="1:2" ht="14.25">
      <c r="A62" s="118" t="s">
        <v>98</v>
      </c>
      <c r="B62" s="111" t="s">
        <v>99</v>
      </c>
    </row>
    <row r="63" spans="1:2" ht="14.25">
      <c r="A63" s="119"/>
      <c r="B63" s="111" t="s">
        <v>100</v>
      </c>
    </row>
    <row r="64" spans="1:2" s="18" customFormat="1">
      <c r="B64" s="10"/>
    </row>
    <row r="65" spans="1:2" s="18" customFormat="1" ht="18">
      <c r="A65" s="196" t="s">
        <v>7</v>
      </c>
      <c r="B65" s="196"/>
    </row>
    <row r="66" spans="1:2" s="18" customFormat="1" ht="42.75">
      <c r="B66" s="111" t="s">
        <v>101</v>
      </c>
    </row>
    <row r="67" spans="1:2" s="18" customFormat="1">
      <c r="B67" s="11"/>
    </row>
    <row r="68" spans="1:2" s="6" customFormat="1" ht="18">
      <c r="A68" s="196" t="s">
        <v>4</v>
      </c>
      <c r="B68" s="196"/>
    </row>
    <row r="69" spans="1:2" s="18" customFormat="1" ht="15">
      <c r="A69" s="126" t="s">
        <v>5</v>
      </c>
      <c r="B69" s="127" t="s">
        <v>102</v>
      </c>
    </row>
    <row r="70" spans="1:2" s="6" customFormat="1" ht="28.5">
      <c r="A70" s="120"/>
      <c r="B70" s="125" t="s">
        <v>104</v>
      </c>
    </row>
    <row r="71" spans="1:2" s="6" customFormat="1" ht="14.25">
      <c r="A71" s="120"/>
      <c r="B71" s="121"/>
    </row>
    <row r="72" spans="1:2" s="18" customFormat="1" ht="15">
      <c r="A72" s="126" t="s">
        <v>5</v>
      </c>
      <c r="B72" s="127" t="s">
        <v>121</v>
      </c>
    </row>
    <row r="73" spans="1:2" s="6" customFormat="1" ht="28.5">
      <c r="A73" s="120"/>
      <c r="B73" s="125" t="s">
        <v>125</v>
      </c>
    </row>
    <row r="74" spans="1:2" s="6" customFormat="1" ht="14.25">
      <c r="A74" s="120"/>
      <c r="B74" s="121"/>
    </row>
    <row r="75" spans="1:2" ht="15">
      <c r="A75" s="126" t="s">
        <v>5</v>
      </c>
      <c r="B75" s="129" t="s">
        <v>107</v>
      </c>
    </row>
    <row r="76" spans="1:2" s="6" customFormat="1" ht="42.75">
      <c r="A76" s="120"/>
      <c r="B76" s="109" t="s">
        <v>124</v>
      </c>
    </row>
    <row r="77" spans="1:2" ht="14.25">
      <c r="A77" s="119"/>
      <c r="B77" s="119"/>
    </row>
    <row r="78" spans="1:2" s="18" customFormat="1" ht="15">
      <c r="A78" s="126" t="s">
        <v>5</v>
      </c>
      <c r="B78" s="129" t="s">
        <v>113</v>
      </c>
    </row>
    <row r="79" spans="1:2" s="6" customFormat="1" ht="28.5">
      <c r="A79" s="120"/>
      <c r="B79" s="109" t="s">
        <v>108</v>
      </c>
    </row>
    <row r="80" spans="1:2" s="18" customFormat="1" ht="14.25">
      <c r="A80" s="119"/>
      <c r="B80" s="119"/>
    </row>
    <row r="81" spans="1:2" ht="15">
      <c r="A81" s="126" t="s">
        <v>5</v>
      </c>
      <c r="B81" s="129" t="s">
        <v>114</v>
      </c>
    </row>
    <row r="82" spans="1:2" s="6" customFormat="1" ht="14.25">
      <c r="A82" s="120"/>
      <c r="B82" s="124" t="s">
        <v>109</v>
      </c>
    </row>
    <row r="83" spans="1:2" s="6" customFormat="1" ht="14.25">
      <c r="A83" s="120"/>
      <c r="B83" s="124" t="s">
        <v>110</v>
      </c>
    </row>
    <row r="84" spans="1:2" s="6" customFormat="1" ht="14.25">
      <c r="A84" s="120"/>
      <c r="B84" s="124" t="s">
        <v>111</v>
      </c>
    </row>
    <row r="85" spans="1:2" ht="15">
      <c r="A85" s="119"/>
      <c r="B85" s="123"/>
    </row>
    <row r="86" spans="1:2" ht="15">
      <c r="A86" s="126" t="s">
        <v>5</v>
      </c>
      <c r="B86" s="129" t="s">
        <v>115</v>
      </c>
    </row>
    <row r="87" spans="1:2" s="6" customFormat="1" ht="42.75">
      <c r="A87" s="120"/>
      <c r="B87" s="109" t="s">
        <v>103</v>
      </c>
    </row>
    <row r="88" spans="1:2" s="6" customFormat="1" ht="14.25">
      <c r="A88" s="120"/>
      <c r="B88" s="122" t="s">
        <v>105</v>
      </c>
    </row>
    <row r="89" spans="1:2" s="6" customFormat="1" ht="57">
      <c r="A89" s="120"/>
      <c r="B89" s="128" t="s">
        <v>106</v>
      </c>
    </row>
    <row r="90" spans="1:2" ht="14.25">
      <c r="A90" s="119"/>
      <c r="B90" s="119"/>
    </row>
    <row r="91" spans="1:2" ht="15">
      <c r="A91" s="126" t="s">
        <v>5</v>
      </c>
      <c r="B91" s="130" t="s">
        <v>116</v>
      </c>
    </row>
    <row r="92" spans="1:2" ht="28.5">
      <c r="A92" s="107"/>
      <c r="B92" s="124" t="s">
        <v>19</v>
      </c>
    </row>
    <row r="94" spans="1:2">
      <c r="A94" s="25" t="s">
        <v>52</v>
      </c>
    </row>
  </sheetData>
  <mergeCells count="6">
    <mergeCell ref="A38:B38"/>
    <mergeCell ref="A49:B49"/>
    <mergeCell ref="A68:B68"/>
    <mergeCell ref="A13:B13"/>
    <mergeCell ref="A65:B65"/>
    <mergeCell ref="A24:B24"/>
  </mergeCells>
  <phoneticPr fontId="3" type="noConversion"/>
  <hyperlinks>
    <hyperlink ref="B9" r:id="rId1"/>
    <hyperlink ref="A2" r:id="rId2"/>
    <hyperlink ref="B36" r:id="rId3"/>
  </hyperlinks>
  <pageMargins left="0.5" right="0.5" top="0.25" bottom="0.25" header="0.5" footer="0.5"/>
  <pageSetup orientation="portrait" r:id="rId4"/>
  <headerFooter alignWithMargins="0"/>
  <drawing r:id="rId5"/>
</worksheet>
</file>

<file path=xl/worksheets/sheet4.xml><?xml version="1.0" encoding="utf-8"?>
<worksheet xmlns="http://schemas.openxmlformats.org/spreadsheetml/2006/main" xmlns:r="http://schemas.openxmlformats.org/officeDocument/2006/relationships">
  <dimension ref="A1:D29"/>
  <sheetViews>
    <sheetView showGridLines="0" workbookViewId="0">
      <selection activeCell="A2" sqref="A2"/>
    </sheetView>
  </sheetViews>
  <sheetFormatPr defaultColWidth="8.85546875" defaultRowHeight="12.75"/>
  <cols>
    <col min="1" max="1" width="5.5703125" style="18" customWidth="1"/>
    <col min="2" max="2" width="82.140625" style="18" customWidth="1"/>
    <col min="3" max="16384" width="8.85546875" style="14"/>
  </cols>
  <sheetData>
    <row r="1" spans="1:4" ht="30" customHeight="1">
      <c r="A1" s="34" t="s">
        <v>50</v>
      </c>
      <c r="B1" s="34"/>
      <c r="C1" s="39"/>
      <c r="D1" s="39"/>
    </row>
    <row r="2" spans="1:4" ht="15">
      <c r="A2" s="36"/>
      <c r="B2" s="40"/>
      <c r="C2" s="39"/>
      <c r="D2" s="39"/>
    </row>
    <row r="3" spans="1:4" ht="15">
      <c r="A3" s="37"/>
      <c r="B3" s="30" t="s">
        <v>51</v>
      </c>
      <c r="C3" s="38"/>
    </row>
    <row r="4" spans="1:4" ht="14.25">
      <c r="A4" s="12"/>
      <c r="B4" s="32" t="s">
        <v>47</v>
      </c>
      <c r="C4" s="13"/>
    </row>
    <row r="5" spans="1:4" ht="15">
      <c r="A5" s="12"/>
      <c r="B5" s="15"/>
      <c r="C5" s="13"/>
    </row>
    <row r="6" spans="1:4" ht="15.75">
      <c r="A6" s="12"/>
      <c r="B6" s="16" t="s">
        <v>52</v>
      </c>
      <c r="C6" s="13"/>
    </row>
    <row r="7" spans="1:4" ht="15">
      <c r="A7" s="12"/>
      <c r="B7" s="15"/>
      <c r="C7" s="13"/>
    </row>
    <row r="8" spans="1:4" ht="30">
      <c r="A8" s="12"/>
      <c r="B8" s="15" t="s">
        <v>53</v>
      </c>
      <c r="C8" s="13"/>
    </row>
    <row r="9" spans="1:4" ht="15">
      <c r="A9" s="12"/>
      <c r="B9" s="15"/>
      <c r="C9" s="13"/>
    </row>
    <row r="10" spans="1:4" ht="46.5">
      <c r="A10" s="12"/>
      <c r="B10" s="15" t="s">
        <v>54</v>
      </c>
      <c r="C10" s="13"/>
    </row>
    <row r="11" spans="1:4" ht="15">
      <c r="A11" s="12"/>
      <c r="B11" s="15"/>
      <c r="C11" s="13"/>
    </row>
    <row r="12" spans="1:4" ht="45">
      <c r="A12" s="12"/>
      <c r="B12" s="15" t="s">
        <v>55</v>
      </c>
      <c r="C12" s="13"/>
    </row>
    <row r="13" spans="1:4" ht="15">
      <c r="A13" s="12"/>
      <c r="B13" s="15"/>
      <c r="C13" s="13"/>
    </row>
    <row r="14" spans="1:4" ht="60">
      <c r="A14" s="12"/>
      <c r="B14" s="15" t="s">
        <v>56</v>
      </c>
      <c r="C14" s="13"/>
    </row>
    <row r="15" spans="1:4" ht="15">
      <c r="A15" s="12"/>
      <c r="B15" s="15"/>
      <c r="C15" s="13"/>
    </row>
    <row r="16" spans="1:4" ht="30.75">
      <c r="A16" s="12"/>
      <c r="B16" s="15" t="s">
        <v>57</v>
      </c>
      <c r="C16" s="13"/>
    </row>
    <row r="17" spans="1:3" ht="15">
      <c r="A17" s="12"/>
      <c r="B17" s="15"/>
      <c r="C17" s="13"/>
    </row>
    <row r="18" spans="1:3" ht="15.75">
      <c r="A18" s="12"/>
      <c r="B18" s="16" t="s">
        <v>58</v>
      </c>
      <c r="C18" s="13"/>
    </row>
    <row r="19" spans="1:3" ht="15">
      <c r="A19" s="12"/>
      <c r="B19" s="31" t="s">
        <v>48</v>
      </c>
      <c r="C19" s="13"/>
    </row>
    <row r="20" spans="1:3" ht="15">
      <c r="A20" s="12"/>
      <c r="B20" s="17"/>
      <c r="C20" s="13"/>
    </row>
    <row r="21" spans="1:3">
      <c r="A21" s="12"/>
      <c r="B21" s="12"/>
      <c r="C21" s="13"/>
    </row>
    <row r="22" spans="1:3">
      <c r="A22" s="12"/>
      <c r="B22" s="12"/>
      <c r="C22" s="13"/>
    </row>
    <row r="23" spans="1:3">
      <c r="A23" s="12"/>
      <c r="B23" s="12"/>
      <c r="C23" s="13"/>
    </row>
    <row r="24" spans="1:3">
      <c r="A24" s="12"/>
      <c r="B24" s="12"/>
      <c r="C24" s="13"/>
    </row>
    <row r="25" spans="1:3">
      <c r="A25" s="12"/>
      <c r="B25" s="12"/>
      <c r="C25" s="13"/>
    </row>
    <row r="26" spans="1:3">
      <c r="A26" s="12"/>
      <c r="B26" s="12"/>
      <c r="C26" s="13"/>
    </row>
    <row r="27" spans="1:3">
      <c r="A27" s="12"/>
      <c r="B27" s="12"/>
      <c r="C27" s="13"/>
    </row>
    <row r="28" spans="1:3">
      <c r="A28" s="12"/>
      <c r="B28" s="12"/>
      <c r="C28" s="13"/>
    </row>
    <row r="29" spans="1:3">
      <c r="A29" s="12"/>
      <c r="B29" s="12"/>
      <c r="C29" s="13"/>
    </row>
  </sheetData>
  <hyperlinks>
    <hyperlink ref="B4" r:id="rId1"/>
    <hyperlink ref="B19" r:id="rId2"/>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GanttChart</vt:lpstr>
      <vt:lpstr>GanttChartPro</vt:lpstr>
      <vt:lpstr>Help</vt:lpstr>
      <vt:lpstr>TermsOfUse</vt:lpstr>
      <vt:lpstr>GanttChart!prevWBS</vt:lpstr>
      <vt:lpstr>GanttChartPro!Print_Area</vt:lpstr>
      <vt:lpstr>GanttChart!Print_Titles</vt:lpstr>
    </vt:vector>
  </TitlesOfParts>
  <Company>Vertex42 LLC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Gantt Chart Template</dc:title>
  <dc:creator>Vertex42.com</dc:creator>
  <dc:description>(c) 2006-2018 Vertex42 LLC. All Rights Reserved.</dc:description>
  <cp:lastModifiedBy>Windows User</cp:lastModifiedBy>
  <cp:lastPrinted>2020-06-06T07:33:13Z</cp:lastPrinted>
  <dcterms:created xsi:type="dcterms:W3CDTF">2010-06-09T16:05:03Z</dcterms:created>
  <dcterms:modified xsi:type="dcterms:W3CDTF">2020-06-06T07:33:53Z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2018 Vertex42 LLC</vt:lpwstr>
  </property>
  <property fmtid="{D5CDD505-2E9C-101B-9397-08002B2CF9AE}" pid="3" name="Version">
    <vt:lpwstr>3.1.1</vt:lpwstr>
  </property>
  <property fmtid="{D5CDD505-2E9C-101B-9397-08002B2CF9AE}" pid="4" name="Source">
    <vt:lpwstr>https://www.vertex42.com/ExcelTemplates/excel-gantt-chart.html</vt:lpwstr>
  </property>
</Properties>
</file>